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75" windowWidth="12165" windowHeight="12300" activeTab="0"/>
  </bookViews>
  <sheets>
    <sheet name="Серовская ГРЭС" sheetId="1" r:id="rId1"/>
    <sheet name="Череповецкая ГРЭС" sheetId="2" r:id="rId2"/>
    <sheet name="Новочеркасская ГРЭС (бл. 1-6)" sheetId="3" r:id="rId3"/>
    <sheet name="Новочеркасская ГРЭС (бл. 7)" sheetId="4" r:id="rId4"/>
  </sheets>
  <externalReferences>
    <externalReference r:id="rId7"/>
    <externalReference r:id="rId8"/>
    <externalReference r:id="rId9"/>
    <externalReference r:id="rId10"/>
  </externalReferences>
  <definedNames>
    <definedName name="TABLE" localSheetId="2">'Новочеркасская ГРЭС (бл. 1-6)'!$A$28:$F$64</definedName>
    <definedName name="TABLE" localSheetId="3">'Новочеркасская ГРЭС (бл. 7)'!$A$28:$F$64</definedName>
    <definedName name="TABLE" localSheetId="0">'Серовская ГРЭС'!$A$28:$F$64</definedName>
    <definedName name="TABLE" localSheetId="1">'Череповецкая ГРЭС'!$A$28:$F$64</definedName>
    <definedName name="_xlnm.Print_Titles" localSheetId="2">'Новочеркасская ГРЭС (бл. 1-6)'!$28:$28</definedName>
    <definedName name="_xlnm.Print_Titles" localSheetId="3">'Новочеркасская ГРЭС (бл. 7)'!$28:$28</definedName>
    <definedName name="_xlnm.Print_Titles" localSheetId="0">'Серовская ГРЭС'!$28:$28</definedName>
    <definedName name="_xlnm.Print_Titles" localSheetId="1">'Череповецкая ГРЭС'!$28:$28</definedName>
    <definedName name="_xlnm.Print_Area" localSheetId="2">'Новочеркасская ГРЭС (бл. 1-6)'!$A$1:$I$121</definedName>
    <definedName name="_xlnm.Print_Area" localSheetId="3">'Новочеркасская ГРЭС (бл. 7)'!$A$1:$I$121</definedName>
    <definedName name="_xlnm.Print_Area" localSheetId="0">'Серовская ГРЭС'!$A$1:$I$121</definedName>
    <definedName name="_xlnm.Print_Area" localSheetId="1">'Череповецкая ГРЭС'!$A$1:$I$121</definedName>
  </definedNames>
  <calcPr fullCalcOnLoad="1"/>
</workbook>
</file>

<file path=xl/sharedStrings.xml><?xml version="1.0" encoding="utf-8"?>
<sst xmlns="http://schemas.openxmlformats.org/spreadsheetml/2006/main" count="946" uniqueCount="190">
  <si>
    <t>Наименование показателей</t>
  </si>
  <si>
    <t>Единица измерения</t>
  </si>
  <si>
    <t>1.</t>
  </si>
  <si>
    <t>Чистая прибыль (убыток)</t>
  </si>
  <si>
    <t>2.</t>
  </si>
  <si>
    <t>процент</t>
  </si>
  <si>
    <t>3.</t>
  </si>
  <si>
    <t>МВт</t>
  </si>
  <si>
    <t>4.</t>
  </si>
  <si>
    <t>5.</t>
  </si>
  <si>
    <t>Показатели численности персонала и фонда оплаты труда по регулируемым видам деятельности</t>
  </si>
  <si>
    <t>человек</t>
  </si>
  <si>
    <t>тыс. рублей на человека</t>
  </si>
  <si>
    <t>№ 
п/п</t>
  </si>
  <si>
    <t>Предложения 
на расчетный период регулирования</t>
  </si>
  <si>
    <t>Фактические показатели 
за год, предшествующий базовому периоду</t>
  </si>
  <si>
    <t>Показатели, утвержденные 
на базовый период *</t>
  </si>
  <si>
    <t>6.</t>
  </si>
  <si>
    <t>7.</t>
  </si>
  <si>
    <t>8.</t>
  </si>
  <si>
    <t>9.</t>
  </si>
  <si>
    <t>10.</t>
  </si>
  <si>
    <t>11.</t>
  </si>
  <si>
    <t>12.</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</si>
  <si>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</si>
  <si>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</si>
  <si>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</si>
  <si>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</si>
  <si>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</si>
  <si>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</si>
  <si>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</si>
  <si>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</si>
  <si>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</si>
  <si>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</si>
  <si>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</si>
  <si>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</si>
  <si>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</si>
  <si>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</si>
  <si>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</si>
  <si>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</si>
  <si>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</si>
  <si>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</si>
  <si>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</si>
  <si>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</si>
  <si>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</si>
  <si>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</si>
  <si>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</si>
  <si>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</si>
  <si>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</si>
  <si>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</si>
  <si>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</si>
  <si>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Амортизация</t>
  </si>
  <si>
    <t>10.1.</t>
  </si>
  <si>
    <t>среднесписочная численность персонала</t>
  </si>
  <si>
    <t>10.2.</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</si>
  <si>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</si>
  <si>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</si>
  <si>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</si>
  <si>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</si>
  <si>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</si>
  <si>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</si>
  <si>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</si>
  <si>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</si>
  <si>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</si>
  <si>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</si>
  <si>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</si>
  <si>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</si>
  <si>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</si>
  <si>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</si>
  <si>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</si>
  <si>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</si>
  <si>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</si>
  <si>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</si>
  <si>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</si>
  <si>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</si>
  <si>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</si>
  <si>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</si>
  <si>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</si>
  <si>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</si>
  <si>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</si>
  <si>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17.</t>
  </si>
  <si>
    <t>среднемесячная заработная 
плата на одного работника</t>
  </si>
  <si>
    <t>относимые на тепловую 
энергию, отпускаемую с коллекторов источников</t>
  </si>
  <si>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</si>
  <si>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</si>
  <si>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t>Рентабельность продаж (величина прибыли от продажи 
в каждом рубле выручки)</t>
  </si>
  <si>
    <t>Реквизиты инвестиционной программы (кем утверждена, 
дата утверждения, номер 
приказа или решения, электронный адрес размещения)</t>
  </si>
  <si>
    <t>относимая на тепловую 
энергию, отпускаемую с коллекторов источников</t>
  </si>
  <si>
    <t>реквизиты решения по 
удельному расходу условного топлива на отпуск тепловой и электрической энергии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</si>
  <si>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</si>
  <si>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</si>
  <si>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</si>
  <si>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</si>
  <si>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</si>
  <si>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</si>
  <si>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</si>
  <si>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</si>
  <si>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</si>
  <si>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</si>
  <si>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</si>
  <si>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</si>
  <si>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</si>
  <si>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</si>
  <si>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</si>
  <si>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</si>
  <si>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</si>
  <si>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</si>
  <si>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</si>
  <si>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</si>
  <si>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</si>
  <si>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</si>
  <si>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</si>
  <si>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</si>
  <si>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</si>
  <si>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</si>
  <si>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</si>
  <si>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</si>
  <si>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</si>
  <si>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</si>
  <si>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</si>
  <si>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</si>
  <si>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</si>
  <si>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</si>
  <si>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</si>
  <si>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</si>
  <si>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</si>
  <si>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</si>
  <si>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</si>
  <si>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</si>
  <si>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</si>
  <si>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</si>
  <si>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</si>
  <si>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</si>
  <si>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</si>
  <si>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</si>
  <si>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</si>
  <si>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</si>
  <si>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</si>
  <si>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</si>
  <si>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</si>
  <si>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</si>
  <si>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</si>
  <si>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</si>
  <si>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</si>
  <si>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</si>
  <si>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</si>
  <si>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</si>
  <si>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</si>
  <si>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</si>
  <si>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</si>
  <si>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</si>
  <si>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</si>
  <si>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</si>
  <si>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</si>
  <si>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ПРЕДЛОЖЕНИЕ</t>
  </si>
  <si>
    <t>о размере цен (тарифов), долгосрочных параметров регулирования</t>
  </si>
  <si>
    <t>год</t>
  </si>
  <si>
    <t>(расчетный период регулирования)</t>
  </si>
  <si>
    <t>(полное и сокращенное наименование юридического лица)</t>
  </si>
  <si>
    <t>Раздел 1. Информация об организации</t>
  </si>
  <si>
    <t>Место нахождения</t>
  </si>
  <si>
    <t xml:space="preserve">ИНН </t>
  </si>
  <si>
    <t>КПП</t>
  </si>
  <si>
    <t>Факс</t>
  </si>
  <si>
    <t>для генерирующих объектов, работающих в вынужденном режиме на 2015 год</t>
  </si>
  <si>
    <t>ОАО "Вторая генерирующая компания оптового рынка электроэнергии" (ОАО "ОГК-2")</t>
  </si>
  <si>
    <t xml:space="preserve">Место нахождения </t>
  </si>
  <si>
    <t xml:space="preserve">Фактический адрес 624983, Российская Федерация, Свердловская область, г.Серов, ул.Пристанционная,1 </t>
  </si>
  <si>
    <t>ИНН  2607018122</t>
  </si>
  <si>
    <t>КПП 663202001</t>
  </si>
  <si>
    <t>Ф.И.О. руководителя Кучеренко Валерий Михайлович</t>
  </si>
  <si>
    <t xml:space="preserve">Адрес электронной почты  post@serov.ogk2.ru </t>
  </si>
  <si>
    <t>Контактный телефон (34385) 4-73-59</t>
  </si>
  <si>
    <t>Фактический адрес 162510, Российская Федерация, Вологодская область, рп Кадуй, ул. Промышленная, д.2</t>
  </si>
  <si>
    <t>Полное наименование Филиал ОАО "ОГК-2" - Череповецкая ГРЭС</t>
  </si>
  <si>
    <t>Полное наименование Филиал ОАО "ОГК-2" - Серовская ГРЭС</t>
  </si>
  <si>
    <t>Сокращенное наименование Филиал ОАО "ОГК-2" - Серовская ГРЭС</t>
  </si>
  <si>
    <t>Сокращенное наименование Филиал ОАО "ОГК-2" - Череповецкая ГРЭС</t>
  </si>
  <si>
    <t>2607018122</t>
  </si>
  <si>
    <t>351043001</t>
  </si>
  <si>
    <t xml:space="preserve">Ф.И.О. руководителя Шакиров Марат Шавкатович </t>
  </si>
  <si>
    <t xml:space="preserve">Адрес электронной почты Shakirov.marat@chr.ogk2.ru </t>
  </si>
  <si>
    <t>Контактный телефон (81742) 5-18-67</t>
  </si>
  <si>
    <t xml:space="preserve">Полное наименование Филиал ОАО "ОГК-2" - Новочеркасская ГРЭС </t>
  </si>
  <si>
    <t xml:space="preserve">Сокращенное наименование Филиал ОАО "ОГК-2" - Новочеркасская ГРЭС </t>
  </si>
  <si>
    <t>Фактический адрес 346448, Российская Федерация, Ростовская область, г. Новочеркасск, ш. Багаевское, дом № 10</t>
  </si>
  <si>
    <t>260701001</t>
  </si>
  <si>
    <t>Ф.И.О. руководителя Лукьянов Владимир Григорьевич</t>
  </si>
  <si>
    <t>Адрес электронной почты Lukiyanov.Vladimir@nch.ogk2.ru</t>
  </si>
  <si>
    <t>Контактный телефон  (8635) 227-840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</si>
</sst>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0">
    <font>
      <sz val="10"/>
      <name val="Arial Cyr"/>
      <family val="0"/>
    </font>
    <font>
      <sz val="12"/>
      <name val="Times New Roman"/>
      <family val="1"/>
    </font>
    <font>
      <sz val="10"/>
      <name val="Times New Roman"/>
      <family val="1"/>
    </font>
    <font>
      <sz val="12"/>
      <color indexed="9"/>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u val="single"/>
      <sz val="12"/>
      <name val="Times New Roman"/>
      <family val="1"/>
    </font>
    <font>
      <sz val="11"/>
      <color indexed="8"/>
      <name val="Times New Roman"/>
      <family val="1"/>
    </font>
    <font>
      <vertAlign val="superscript"/>
      <sz val="11"/>
      <color indexed="8"/>
      <name val="Times New Roman"/>
      <family val="1"/>
    </font>
    <font>
      <b/>
      <sz val="13"/>
      <name val="Times New Roman"/>
      <family val="1"/>
    </font>
    <font>
      <b/>
      <sz val="10"/>
      <name val="Arial Cyr"/>
      <family val="0"/>
    </font>
    <font>
      <sz val="9"/>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alignment/>
      <protection/>
    </xf>
    <xf numFmtId="0" fontId="6" fillId="0" borderId="0">
      <alignment/>
      <protection/>
    </xf>
    <xf numFmtId="0" fontId="18" fillId="3" borderId="0" applyNumberFormat="0" applyBorder="0" applyAlignment="0" applyProtection="0"/>
    <xf numFmtId="0" fontId="19" fillId="0" borderId="0" applyNumberFormat="0" applyFill="0" applyBorder="0" applyAlignment="0" applyProtection="0"/>
    <xf numFmtId="0" fontId="6"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29" fillId="4" borderId="0" applyBorder="0">
      <alignment horizontal="right"/>
      <protection/>
    </xf>
    <xf numFmtId="0" fontId="22" fillId="4" borderId="0" applyNumberFormat="0" applyBorder="0" applyAlignment="0" applyProtection="0"/>
  </cellStyleXfs>
  <cellXfs count="32">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4" fillId="0" borderId="0" xfId="0" applyFont="1" applyAlignment="1">
      <alignment/>
    </xf>
    <xf numFmtId="0" fontId="2" fillId="0" borderId="0" xfId="0" applyFont="1" applyAlignment="1">
      <alignment/>
    </xf>
    <xf numFmtId="0" fontId="2" fillId="0" borderId="0" xfId="0" applyFont="1" applyAlignment="1">
      <alignment vertical="top"/>
    </xf>
    <xf numFmtId="0" fontId="25" fillId="0" borderId="10" xfId="53" applyFont="1" applyBorder="1" applyAlignment="1">
      <alignment horizontal="center" vertical="center" wrapText="1"/>
      <protection/>
    </xf>
    <xf numFmtId="0" fontId="1" fillId="0" borderId="10" xfId="0" applyFont="1" applyBorder="1" applyAlignment="1">
      <alignment horizontal="center" vertical="center" wrapText="1"/>
    </xf>
    <xf numFmtId="0" fontId="23" fillId="0" borderId="10" xfId="52" applyFont="1" applyBorder="1" applyAlignment="1">
      <alignment horizontal="center" vertical="top" wrapText="1"/>
      <protection/>
    </xf>
    <xf numFmtId="0" fontId="23" fillId="0" borderId="10" xfId="52" applyFont="1" applyBorder="1" applyAlignment="1">
      <alignment horizontal="left" vertical="top" wrapText="1"/>
      <protection/>
    </xf>
    <xf numFmtId="0" fontId="1" fillId="0" borderId="10" xfId="0" applyFont="1" applyBorder="1" applyAlignment="1">
      <alignment horizontal="center" vertical="top"/>
    </xf>
    <xf numFmtId="0" fontId="25" fillId="0" borderId="10" xfId="53" applyFont="1" applyBorder="1" applyAlignment="1">
      <alignment horizontal="center" vertical="top" wrapText="1"/>
      <protection/>
    </xf>
    <xf numFmtId="0" fontId="25" fillId="0" borderId="10" xfId="53" applyFont="1" applyBorder="1" applyAlignment="1">
      <alignment horizontal="left" vertical="top" wrapText="1"/>
      <protection/>
    </xf>
    <xf numFmtId="0" fontId="25" fillId="0" borderId="10" xfId="53" applyFont="1" applyBorder="1" applyAlignment="1">
      <alignment horizontal="center" vertical="top"/>
      <protection/>
    </xf>
    <xf numFmtId="0" fontId="2" fillId="0" borderId="0" xfId="0" applyFont="1" applyAlignment="1">
      <alignment wrapText="1"/>
    </xf>
    <xf numFmtId="0" fontId="0" fillId="0" borderId="0" xfId="0" applyAlignment="1">
      <alignment/>
    </xf>
    <xf numFmtId="0" fontId="5" fillId="0" borderId="0" xfId="0" applyFont="1" applyAlignment="1">
      <alignment horizontal="center" vertical="center"/>
    </xf>
    <xf numFmtId="0" fontId="0" fillId="0" borderId="0" xfId="0" applyAlignment="1">
      <alignment horizontal="center"/>
    </xf>
    <xf numFmtId="0" fontId="27" fillId="0" borderId="0" xfId="0" applyFont="1" applyAlignment="1">
      <alignment horizontal="center" vertical="center"/>
    </xf>
    <xf numFmtId="0" fontId="28" fillId="0" borderId="0" xfId="0" applyFont="1" applyAlignment="1">
      <alignment horizontal="center"/>
    </xf>
    <xf numFmtId="0" fontId="0" fillId="0" borderId="0" xfId="0" applyFont="1" applyAlignment="1">
      <alignment horizontal="center"/>
    </xf>
    <xf numFmtId="0" fontId="2" fillId="0" borderId="0" xfId="0" applyFont="1" applyAlignment="1">
      <alignment horizontal="left" wrapText="1" indent="3"/>
    </xf>
    <xf numFmtId="0" fontId="5" fillId="0" borderId="0" xfId="0" applyFont="1" applyAlignment="1">
      <alignment horizontal="center" wrapText="1"/>
    </xf>
    <xf numFmtId="0" fontId="25" fillId="0" borderId="10" xfId="53" applyFont="1" applyBorder="1" applyAlignment="1">
      <alignment horizontal="center" vertical="center" wrapText="1"/>
      <protection/>
    </xf>
    <xf numFmtId="0" fontId="3" fillId="0" borderId="0" xfId="0" applyFont="1" applyAlignment="1">
      <alignment horizontal="justify" wrapText="1"/>
    </xf>
    <xf numFmtId="0" fontId="1" fillId="0" borderId="0" xfId="0" applyFont="1" applyAlignment="1">
      <alignment horizontal="justify" wrapText="1"/>
    </xf>
    <xf numFmtId="0" fontId="5" fillId="0" borderId="0" xfId="0" applyFont="1" applyAlignment="1">
      <alignment horizontal="center"/>
    </xf>
    <xf numFmtId="3" fontId="1" fillId="0" borderId="10" xfId="0" applyNumberFormat="1" applyFont="1" applyBorder="1" applyAlignment="1">
      <alignment horizontal="center" vertical="top" wrapText="1"/>
    </xf>
    <xf numFmtId="4" fontId="25" fillId="0" borderId="10" xfId="53" applyNumberFormat="1" applyFont="1" applyBorder="1" applyAlignment="1">
      <alignment horizontal="center" vertical="top"/>
      <protection/>
    </xf>
    <xf numFmtId="3" fontId="1" fillId="0" borderId="10" xfId="0" applyNumberFormat="1" applyFont="1" applyBorder="1" applyAlignment="1">
      <alignment horizontal="center" vertical="top"/>
    </xf>
    <xf numFmtId="4" fontId="2" fillId="0" borderId="0" xfId="0" applyNumberFormat="1"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10"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ормула"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9;&#1072;&#1087;&#1086;&#1083;&#1085;&#1077;&#1085;&#1085;&#1099;&#1077;\&#1042;&#1099;&#1085;&#1091;&#1078;&#1076;&#1077;&#1085;&#1085;&#1099;&#1077;\&#1054;&#1043;&#1050;-2_&#1057;&#1077;&#1088;&#1086;&#1074;&#1089;&#1082;&#1072;&#1103;&#1043;&#1056;&#1069;&#1057;_15_&#104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79;&#1072;&#1087;&#1086;&#1083;&#1085;&#1077;&#1085;&#1085;&#1099;&#1077;\&#1042;&#1099;&#1085;&#1091;&#1078;&#1076;&#1077;&#1085;&#1085;&#1099;&#1077;\&#1054;&#1043;&#1050;-2_&#1063;&#1077;&#1088;&#1077;&#1087;&#1086;&#1074;&#1077;&#1094;&#1082;&#1072;&#1103;&#1043;&#1056;&#1069;&#1057;_15_&#104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79;&#1072;&#1087;&#1086;&#1083;&#1085;&#1077;&#1085;&#1085;&#1099;&#1077;\&#1042;&#1099;&#1085;&#1091;&#1078;&#1076;&#1077;&#1085;&#1085;&#1099;&#1077;\&#1054;&#1043;&#1050;-2_&#1053;&#1086;&#1074;&#1086;&#1095;&#1077;&#1088;&#1082;&#1072;&#1089;&#1089;&#1082;&#1072;&#1103;&#1043;&#1056;&#1069;&#1057;_&#1073;&#1077;&#1079;&#1044;&#1055;&#1052;_15_&#104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79;&#1072;&#1087;&#1086;&#1083;&#1085;&#1077;&#1085;&#1085;&#1099;&#1077;\&#1042;&#1099;&#1085;&#1091;&#1078;&#1076;&#1077;&#1085;&#1085;&#1099;&#1077;\&#1054;&#1043;&#1050;-2_&#1053;&#1086;&#1074;&#1086;&#1095;&#1077;&#1088;&#1082;&#1072;&#1089;&#1089;&#1082;&#1072;&#1103;&#1043;&#1056;&#1069;&#1057;_&#1086;&#1090;&#1082;&#1072;&#1079;%20&#1086;&#1090;%20&#1044;&#1055;&#1052;_15_&#10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Индексы"/>
      <sheetName val="0"/>
      <sheetName val="ПУ"/>
      <sheetName val="Зтип"/>
      <sheetName val="1"/>
      <sheetName val="2"/>
      <sheetName val="2.1"/>
      <sheetName val="2.2"/>
      <sheetName val="2.3"/>
      <sheetName val="2.4"/>
      <sheetName val="4"/>
      <sheetName val="5"/>
      <sheetName val="6"/>
      <sheetName val="6.1"/>
      <sheetName val="9"/>
      <sheetName val="11"/>
      <sheetName val="12"/>
      <sheetName val="13"/>
      <sheetName val="15"/>
      <sheetName val="20"/>
      <sheetName val="22"/>
      <sheetName val="23"/>
      <sheetName val="24.1"/>
      <sheetName val="25"/>
      <sheetName val="Комментарии"/>
      <sheetName val="Проверка"/>
      <sheetName val="et_union"/>
      <sheetName val="TEHSHEET"/>
      <sheetName val="AllSheetsInThisWorkbook"/>
      <sheetName val="modList08"/>
      <sheetName val="modList03"/>
      <sheetName val="modList07"/>
      <sheetName val="modList09"/>
      <sheetName val="modList10"/>
      <sheetName val="modList11"/>
      <sheetName val="modList12"/>
      <sheetName val="modList13"/>
      <sheetName val="modList14"/>
      <sheetName val="modList15"/>
      <sheetName val="modList16"/>
      <sheetName val="modList17"/>
      <sheetName val="modfrmDictionary"/>
      <sheetName val="modListSopr"/>
      <sheetName val="modList24"/>
      <sheetName val="modList25"/>
      <sheetName val="modList05"/>
      <sheetName val="modCommandButton"/>
      <sheetName val="modList00"/>
      <sheetName val="modListComs"/>
      <sheetName val="REESTR_ORG"/>
      <sheetName val="REESTR_MO"/>
      <sheetName val="REESTR_COAL_MINE"/>
      <sheetName val="REESTR_OTH_FUEL"/>
      <sheetName val="modfrmReestr"/>
      <sheetName val="modfrmCheckUpdates"/>
      <sheetName val="modReestr"/>
      <sheetName val="modListProv"/>
      <sheetName val="modHyp"/>
      <sheetName val="modInfo"/>
      <sheetName val="modUpdTemplMai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Индексы"/>
      <sheetName val="0"/>
      <sheetName val="ПУ"/>
      <sheetName val="Зтип"/>
      <sheetName val="1"/>
      <sheetName val="2"/>
      <sheetName val="2.1"/>
      <sheetName val="2.2"/>
      <sheetName val="2.3"/>
      <sheetName val="2.4"/>
      <sheetName val="4"/>
      <sheetName val="5"/>
      <sheetName val="6"/>
      <sheetName val="6.1"/>
      <sheetName val="9"/>
      <sheetName val="11"/>
      <sheetName val="12"/>
      <sheetName val="13"/>
      <sheetName val="15"/>
      <sheetName val="20"/>
      <sheetName val="22"/>
      <sheetName val="23"/>
      <sheetName val="24.1"/>
      <sheetName val="25"/>
      <sheetName val="Комментарии"/>
      <sheetName val="Проверка"/>
      <sheetName val="et_union"/>
      <sheetName val="TEHSHEET"/>
      <sheetName val="AllSheetsInThisWorkbook"/>
      <sheetName val="modList08"/>
      <sheetName val="modList03"/>
      <sheetName val="modList07"/>
      <sheetName val="modList09"/>
      <sheetName val="modList10"/>
      <sheetName val="modList11"/>
      <sheetName val="modList12"/>
      <sheetName val="modList13"/>
      <sheetName val="modList14"/>
      <sheetName val="modList15"/>
      <sheetName val="modList16"/>
      <sheetName val="modList17"/>
      <sheetName val="modfrmDictionary"/>
      <sheetName val="modListSopr"/>
      <sheetName val="modList24"/>
      <sheetName val="modList25"/>
      <sheetName val="modList05"/>
      <sheetName val="modCommandButton"/>
      <sheetName val="modList00"/>
      <sheetName val="modListComs"/>
      <sheetName val="REESTR_ORG"/>
      <sheetName val="REESTR_MO"/>
      <sheetName val="REESTR_COAL_MINE"/>
      <sheetName val="REESTR_OTH_FUEL"/>
      <sheetName val="modfrmReestr"/>
      <sheetName val="modfrmCheckUpdates"/>
      <sheetName val="modReestr"/>
      <sheetName val="modListProv"/>
      <sheetName val="modHyp"/>
      <sheetName val="modInfo"/>
      <sheetName val="modUpdTemplMain"/>
    </sheetNames>
    <sheetDataSet>
      <sheetData sheetId="6">
        <row r="17">
          <cell r="K17">
            <v>3071903.339784938</v>
          </cell>
          <cell r="L17">
            <v>2947737.059478077</v>
          </cell>
        </row>
        <row r="18">
          <cell r="K18">
            <v>3004834.9835624755</v>
          </cell>
          <cell r="L18">
            <v>2877545.8152620923</v>
          </cell>
        </row>
        <row r="19">
          <cell r="K19">
            <v>67068.35622246237</v>
          </cell>
          <cell r="L19">
            <v>70191.24421598483</v>
          </cell>
        </row>
        <row r="20">
          <cell r="K20">
            <v>100107.92079477</v>
          </cell>
          <cell r="L20">
            <v>106378.72287501801</v>
          </cell>
        </row>
        <row r="44">
          <cell r="K44">
            <v>3953602.013790692</v>
          </cell>
          <cell r="L44">
            <v>3762299.002212734</v>
          </cell>
        </row>
        <row r="46">
          <cell r="K46">
            <v>80782.24421818275</v>
          </cell>
          <cell r="L46">
            <v>87187.26734156301</v>
          </cell>
        </row>
        <row r="57">
          <cell r="K57">
            <v>422822.27</v>
          </cell>
          <cell r="L57">
            <v>485149.9321393868</v>
          </cell>
        </row>
        <row r="61">
          <cell r="K61">
            <v>3007183.9012344754</v>
          </cell>
          <cell r="L61">
            <v>2879943.497773688</v>
          </cell>
        </row>
        <row r="62">
          <cell r="K62">
            <v>1212906.118338034</v>
          </cell>
          <cell r="L62">
            <v>1251710.3042992698</v>
          </cell>
        </row>
      </sheetData>
      <sheetData sheetId="17">
        <row r="15">
          <cell r="J15">
            <v>550</v>
          </cell>
        </row>
        <row r="40">
          <cell r="J40">
            <v>47464.0906464582</v>
          </cell>
          <cell r="K40">
            <v>47775.60252200443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Индексы"/>
      <sheetName val="0"/>
      <sheetName val="ПУ"/>
      <sheetName val="Зтип"/>
      <sheetName val="1"/>
      <sheetName val="2"/>
      <sheetName val="2.1"/>
      <sheetName val="2.2"/>
      <sheetName val="2.3"/>
      <sheetName val="2.4"/>
      <sheetName val="4"/>
      <sheetName val="5"/>
      <sheetName val="6"/>
      <sheetName val="6.1"/>
      <sheetName val="9"/>
      <sheetName val="11"/>
      <sheetName val="12"/>
      <sheetName val="13"/>
      <sheetName val="15"/>
      <sheetName val="20"/>
      <sheetName val="22"/>
      <sheetName val="23"/>
      <sheetName val="24.1"/>
      <sheetName val="25"/>
      <sheetName val="Комментарии"/>
      <sheetName val="Проверка"/>
      <sheetName val="et_union"/>
      <sheetName val="TEHSHEET"/>
      <sheetName val="AllSheetsInThisWorkbook"/>
      <sheetName val="modList08"/>
      <sheetName val="modList03"/>
      <sheetName val="modList07"/>
      <sheetName val="modList09"/>
      <sheetName val="modList10"/>
      <sheetName val="modList11"/>
      <sheetName val="modList12"/>
      <sheetName val="modList13"/>
      <sheetName val="modList14"/>
      <sheetName val="modList15"/>
      <sheetName val="modList16"/>
      <sheetName val="modList17"/>
      <sheetName val="modfrmDictionary"/>
      <sheetName val="modListSopr"/>
      <sheetName val="modList24"/>
      <sheetName val="modList25"/>
      <sheetName val="modList05"/>
      <sheetName val="modCommandButton"/>
      <sheetName val="modList00"/>
      <sheetName val="modListComs"/>
      <sheetName val="REESTR_ORG"/>
      <sheetName val="REESTR_MO"/>
      <sheetName val="REESTR_COAL_MINE"/>
      <sheetName val="REESTR_OTH_FUEL"/>
      <sheetName val="modfrmReestr"/>
      <sheetName val="modfrmCheckUpdates"/>
      <sheetName val="modReestr"/>
      <sheetName val="modListProv"/>
      <sheetName val="modHyp"/>
      <sheetName val="modInfo"/>
      <sheetName val="modUpdTemplMain"/>
    </sheetNames>
    <sheetDataSet>
      <sheetData sheetId="6">
        <row r="17">
          <cell r="K17">
            <v>8478283.622070992</v>
          </cell>
          <cell r="L17">
            <v>9852595.512397721</v>
          </cell>
        </row>
        <row r="18">
          <cell r="K18">
            <v>8429841.114829449</v>
          </cell>
          <cell r="L18">
            <v>9801539.245244175</v>
          </cell>
        </row>
        <row r="19">
          <cell r="K19">
            <v>48442.50724154338</v>
          </cell>
          <cell r="L19">
            <v>51056.267153546214</v>
          </cell>
        </row>
        <row r="20">
          <cell r="K20">
            <v>143921.65699999998</v>
          </cell>
          <cell r="L20">
            <v>153685.991</v>
          </cell>
        </row>
        <row r="44">
          <cell r="K44">
            <v>10062177.500609731</v>
          </cell>
          <cell r="L44">
            <v>11484194.94148692</v>
          </cell>
        </row>
        <row r="46">
          <cell r="K46">
            <v>55648.50566665642</v>
          </cell>
          <cell r="L46">
            <v>58501.16368437931</v>
          </cell>
        </row>
        <row r="57">
          <cell r="K57">
            <v>1262580.3569975274</v>
          </cell>
          <cell r="L57">
            <v>1264156.9401393079</v>
          </cell>
        </row>
        <row r="61">
          <cell r="K61">
            <v>8436265.491429532</v>
          </cell>
          <cell r="L61">
            <v>9809784.017178733</v>
          </cell>
        </row>
        <row r="62">
          <cell r="K62">
            <v>2821654.240511071</v>
          </cell>
          <cell r="L62">
            <v>2868877.0807631165</v>
          </cell>
        </row>
      </sheetData>
      <sheetData sheetId="17">
        <row r="40">
          <cell r="J40">
            <v>43932.056387597346</v>
          </cell>
          <cell r="K40">
            <v>43931.25611324871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Индексы"/>
      <sheetName val="0"/>
      <sheetName val="ПУ"/>
      <sheetName val="Зтип"/>
      <sheetName val="1"/>
      <sheetName val="2"/>
      <sheetName val="2.1"/>
      <sheetName val="2.2"/>
      <sheetName val="2.3"/>
      <sheetName val="2.4"/>
      <sheetName val="4"/>
      <sheetName val="5"/>
      <sheetName val="6"/>
      <sheetName val="6.1"/>
      <sheetName val="9"/>
      <sheetName val="11"/>
      <sheetName val="12"/>
      <sheetName val="13"/>
      <sheetName val="15"/>
      <sheetName val="20"/>
      <sheetName val="22"/>
      <sheetName val="23"/>
      <sheetName val="24.1"/>
      <sheetName val="25"/>
      <sheetName val="Комментарии"/>
      <sheetName val="Проверка"/>
      <sheetName val="et_union"/>
      <sheetName val="TEHSHEET"/>
      <sheetName val="AllSheetsInThisWorkbook"/>
      <sheetName val="modList08"/>
      <sheetName val="modList03"/>
      <sheetName val="modList07"/>
      <sheetName val="modList09"/>
      <sheetName val="modList10"/>
      <sheetName val="modList11"/>
      <sheetName val="modList12"/>
      <sheetName val="modList13"/>
      <sheetName val="modList14"/>
      <sheetName val="modList15"/>
      <sheetName val="modList16"/>
      <sheetName val="modList17"/>
      <sheetName val="modfrmDictionary"/>
      <sheetName val="modListSopr"/>
      <sheetName val="modList24"/>
      <sheetName val="modList25"/>
      <sheetName val="modList05"/>
      <sheetName val="modCommandButton"/>
      <sheetName val="modList00"/>
      <sheetName val="modListComs"/>
      <sheetName val="REESTR_ORG"/>
      <sheetName val="REESTR_MO"/>
      <sheetName val="REESTR_COAL_MINE"/>
      <sheetName val="REESTR_OTH_FUEL"/>
      <sheetName val="modfrmReestr"/>
      <sheetName val="modfrmCheckUpdates"/>
      <sheetName val="modReestr"/>
      <sheetName val="modListProv"/>
      <sheetName val="modHyp"/>
      <sheetName val="modInfo"/>
      <sheetName val="modUpdTemplMain"/>
    </sheetNames>
    <sheetDataSet>
      <sheetData sheetId="6">
        <row r="17">
          <cell r="K17">
            <v>2221968.68841662</v>
          </cell>
          <cell r="L17">
            <v>1578819.2715616296</v>
          </cell>
        </row>
        <row r="20">
          <cell r="K20">
            <v>91522.09</v>
          </cell>
          <cell r="L20">
            <v>91532.42624740982</v>
          </cell>
        </row>
        <row r="44">
          <cell r="K44">
            <v>2463522.5514393277</v>
          </cell>
          <cell r="L44">
            <v>1808777.304902369</v>
          </cell>
        </row>
        <row r="57">
          <cell r="K57">
            <v>225064.75343923943</v>
          </cell>
          <cell r="L57">
            <v>236662.33052536898</v>
          </cell>
        </row>
        <row r="61">
          <cell r="K61">
            <v>2223855.0884166197</v>
          </cell>
          <cell r="L61">
            <v>1580245.8497670952</v>
          </cell>
        </row>
        <row r="62">
          <cell r="K62">
            <v>461936.3664619471</v>
          </cell>
          <cell r="L62">
            <v>462397.9356606428</v>
          </cell>
        </row>
      </sheetData>
      <sheetData sheetId="17">
        <row r="40">
          <cell r="J40">
            <v>43932.056387597346</v>
          </cell>
          <cell r="K40">
            <v>43931.25611324871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21"/>
  <sheetViews>
    <sheetView tabSelected="1" view="pageBreakPreview" zoomScale="75" zoomScaleSheetLayoutView="75" zoomScalePageLayoutView="0" workbookViewId="0" topLeftCell="A1">
      <selection activeCell="D19" sqref="D19"/>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19" t="s">
        <v>154</v>
      </c>
      <c r="B1" s="20"/>
      <c r="C1" s="20"/>
      <c r="D1" s="20"/>
      <c r="E1" s="20"/>
      <c r="F1" s="20"/>
    </row>
    <row r="2" spans="1:6" ht="16.5">
      <c r="A2" s="17" t="s">
        <v>155</v>
      </c>
      <c r="B2" s="18"/>
      <c r="C2" s="18"/>
      <c r="D2" s="18"/>
      <c r="E2" s="18"/>
      <c r="F2" s="18"/>
    </row>
    <row r="3" spans="1:6" ht="16.5">
      <c r="A3" s="17" t="s">
        <v>164</v>
      </c>
      <c r="B3" s="18"/>
      <c r="C3" s="18" t="s">
        <v>156</v>
      </c>
      <c r="D3" s="18"/>
      <c r="E3" s="18"/>
      <c r="F3" s="18"/>
    </row>
    <row r="4" spans="1:6" ht="16.5">
      <c r="A4" s="17"/>
      <c r="B4" s="18" t="s">
        <v>157</v>
      </c>
      <c r="C4" s="18"/>
      <c r="D4" s="18"/>
      <c r="E4" s="18"/>
      <c r="F4" s="18"/>
    </row>
    <row r="5" spans="1:6" ht="16.5">
      <c r="A5" s="17" t="s">
        <v>165</v>
      </c>
      <c r="B5" s="21"/>
      <c r="C5" s="21"/>
      <c r="D5" s="21"/>
      <c r="E5" s="21"/>
      <c r="F5" s="21"/>
    </row>
    <row r="6" spans="1:6" ht="16.5">
      <c r="A6" s="17" t="s">
        <v>158</v>
      </c>
      <c r="B6" s="21"/>
      <c r="C6" s="21"/>
      <c r="D6" s="21"/>
      <c r="E6" s="21"/>
      <c r="F6" s="21"/>
    </row>
    <row r="8" spans="1:6" ht="16.5">
      <c r="A8" s="17" t="s">
        <v>159</v>
      </c>
      <c r="B8" s="18"/>
      <c r="C8" s="18"/>
      <c r="D8" s="18"/>
      <c r="E8" s="18"/>
      <c r="F8" s="18"/>
    </row>
    <row r="10" ht="15.75">
      <c r="A10" s="1" t="s">
        <v>175</v>
      </c>
    </row>
    <row r="11" ht="15.75">
      <c r="A11" s="1" t="s">
        <v>176</v>
      </c>
    </row>
    <row r="12" ht="15.75">
      <c r="A12" s="1" t="s">
        <v>166</v>
      </c>
    </row>
    <row r="13" ht="15.75">
      <c r="A13" s="1" t="s">
        <v>167</v>
      </c>
    </row>
    <row r="14" ht="15.75">
      <c r="A14" s="1" t="s">
        <v>168</v>
      </c>
    </row>
    <row r="15" ht="15.75">
      <c r="A15" s="1" t="s">
        <v>169</v>
      </c>
    </row>
    <row r="16" ht="15.75">
      <c r="A16" s="1" t="s">
        <v>170</v>
      </c>
    </row>
    <row r="17" ht="15.75">
      <c r="A17" s="1" t="s">
        <v>171</v>
      </c>
    </row>
    <row r="18" ht="15.75">
      <c r="A18" s="1" t="s">
        <v>172</v>
      </c>
    </row>
    <row r="19" ht="15.75">
      <c r="A19" s="1" t="s">
        <v>163</v>
      </c>
    </row>
    <row r="21" spans="5:6" ht="40.5" customHeight="1">
      <c r="E21" s="15" t="s">
        <v>25</v>
      </c>
      <c r="F21" s="16"/>
    </row>
    <row r="25" spans="1:6" ht="16.5">
      <c r="A25" s="23" t="s">
        <v>26</v>
      </c>
      <c r="B25" s="27"/>
      <c r="C25" s="27"/>
      <c r="D25" s="27"/>
      <c r="E25" s="27"/>
      <c r="F25" s="27"/>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28">
        <v>538</v>
      </c>
      <c r="E29" s="28">
        <v>538</v>
      </c>
      <c r="F29" s="28">
        <v>371.33</v>
      </c>
    </row>
    <row r="30" spans="1:6" s="3" customFormat="1" ht="110.25">
      <c r="A30" s="9" t="s">
        <v>4</v>
      </c>
      <c r="B30" s="10" t="s">
        <v>28</v>
      </c>
      <c r="C30" s="9" t="s">
        <v>7</v>
      </c>
      <c r="D30" s="28">
        <v>472.30199999999996</v>
      </c>
      <c r="E30" s="28">
        <v>468.79999999999995</v>
      </c>
      <c r="F30" s="28">
        <v>320.1051666666667</v>
      </c>
    </row>
    <row r="31" spans="1:6" s="3" customFormat="1" ht="40.5" customHeight="1">
      <c r="A31" s="9" t="s">
        <v>6</v>
      </c>
      <c r="B31" s="10" t="s">
        <v>29</v>
      </c>
      <c r="C31" s="9" t="s">
        <v>30</v>
      </c>
      <c r="D31" s="28">
        <v>1982.88</v>
      </c>
      <c r="E31" s="28">
        <v>1982.88</v>
      </c>
      <c r="F31" s="28">
        <v>1070</v>
      </c>
    </row>
    <row r="32" spans="1:6" s="3" customFormat="1" ht="40.5" customHeight="1">
      <c r="A32" s="9" t="s">
        <v>8</v>
      </c>
      <c r="B32" s="10" t="s">
        <v>31</v>
      </c>
      <c r="C32" s="9" t="s">
        <v>30</v>
      </c>
      <c r="D32" s="28">
        <v>1793.2588050000002</v>
      </c>
      <c r="E32" s="28">
        <v>1793.2588050000002</v>
      </c>
      <c r="F32" s="28">
        <v>908.6287</v>
      </c>
    </row>
    <row r="33" spans="1:6" s="3" customFormat="1" ht="40.5" customHeight="1">
      <c r="A33" s="9" t="s">
        <v>9</v>
      </c>
      <c r="B33" s="10" t="s">
        <v>32</v>
      </c>
      <c r="C33" s="9" t="s">
        <v>33</v>
      </c>
      <c r="D33" s="28">
        <v>100.21666668</v>
      </c>
      <c r="E33" s="28">
        <v>100.21666668</v>
      </c>
      <c r="F33" s="28">
        <v>104.666</v>
      </c>
    </row>
    <row r="34" spans="1:6" s="3" customFormat="1" ht="27" customHeight="1">
      <c r="A34" s="9" t="s">
        <v>17</v>
      </c>
      <c r="B34" s="10" t="s">
        <v>34</v>
      </c>
      <c r="C34" s="9" t="s">
        <v>33</v>
      </c>
      <c r="D34" s="28">
        <v>94.85666667000001</v>
      </c>
      <c r="E34" s="28">
        <v>94.85666667000001</v>
      </c>
      <c r="F34" s="28">
        <v>91.506</v>
      </c>
    </row>
    <row r="35" spans="1:6" s="3" customFormat="1" ht="40.5" customHeight="1">
      <c r="A35" s="9" t="s">
        <v>18</v>
      </c>
      <c r="B35" s="10" t="s">
        <v>35</v>
      </c>
      <c r="C35" s="9" t="s">
        <v>36</v>
      </c>
      <c r="D35" s="28">
        <v>3271.1450232711363</v>
      </c>
      <c r="E35" s="28">
        <v>3116.347503475035</v>
      </c>
      <c r="F35" s="28">
        <v>2053.696890338151</v>
      </c>
    </row>
    <row r="36" spans="1:6" s="3" customFormat="1" ht="40.5" customHeight="1">
      <c r="A36" s="9" t="s">
        <v>37</v>
      </c>
      <c r="B36" s="10" t="s">
        <v>38</v>
      </c>
      <c r="C36" s="9" t="s">
        <v>36</v>
      </c>
      <c r="D36" s="28">
        <v>2086.624908090649</v>
      </c>
      <c r="E36" s="28">
        <v>2086.5924165820807</v>
      </c>
      <c r="F36" s="28">
        <v>1076.7370330672586</v>
      </c>
    </row>
    <row r="37" spans="1:6" s="3" customFormat="1" ht="40.5" customHeight="1">
      <c r="A37" s="9" t="s">
        <v>39</v>
      </c>
      <c r="B37" s="10" t="s">
        <v>40</v>
      </c>
      <c r="C37" s="9" t="s">
        <v>36</v>
      </c>
      <c r="D37" s="28">
        <v>1112.2048898599355</v>
      </c>
      <c r="E37" s="28">
        <v>961.8434830801397</v>
      </c>
      <c r="F37" s="28">
        <v>887.6718534659916</v>
      </c>
    </row>
    <row r="38" spans="1:6" s="3" customFormat="1" ht="54" customHeight="1">
      <c r="A38" s="9" t="s">
        <v>41</v>
      </c>
      <c r="B38" s="10" t="s">
        <v>87</v>
      </c>
      <c r="C38" s="9" t="s">
        <v>36</v>
      </c>
      <c r="D38" s="28">
        <v>57.113125320551916</v>
      </c>
      <c r="E38" s="28">
        <v>55.215007817614826</v>
      </c>
      <c r="F38" s="28">
        <v>74.08590380490105</v>
      </c>
    </row>
    <row r="39" spans="1:6" s="3" customFormat="1" ht="25.5" customHeight="1">
      <c r="A39" s="9" t="s">
        <v>19</v>
      </c>
      <c r="B39" s="10" t="s">
        <v>42</v>
      </c>
      <c r="C39" s="9"/>
      <c r="D39" s="28">
        <v>2129.9264846971055</v>
      </c>
      <c r="E39" s="28">
        <v>2129.9264846971055</v>
      </c>
      <c r="F39" s="28">
        <v>1124.8049418662881</v>
      </c>
    </row>
    <row r="40" spans="1:6" s="3" customFormat="1" ht="40.5" customHeight="1">
      <c r="A40" s="9" t="s">
        <v>43</v>
      </c>
      <c r="B40" s="10" t="s">
        <v>44</v>
      </c>
      <c r="C40" s="9" t="s">
        <v>36</v>
      </c>
      <c r="D40" s="28">
        <v>2084.9426184814806</v>
      </c>
      <c r="E40" s="28">
        <v>2084.9426184814806</v>
      </c>
      <c r="F40" s="28">
        <v>1075.7890028712677</v>
      </c>
    </row>
    <row r="41" spans="1:6" s="3" customFormat="1" ht="54" customHeight="1">
      <c r="A41" s="9"/>
      <c r="B41" s="10" t="s">
        <v>45</v>
      </c>
      <c r="C41" s="9" t="s">
        <v>46</v>
      </c>
      <c r="D41" s="28">
        <v>471.9</v>
      </c>
      <c r="E41" s="28">
        <v>471.9</v>
      </c>
      <c r="F41" s="28">
        <v>484.3126834803884</v>
      </c>
    </row>
    <row r="42" spans="1:6" s="3" customFormat="1" ht="27" customHeight="1">
      <c r="A42" s="9" t="s">
        <v>47</v>
      </c>
      <c r="B42" s="10" t="s">
        <v>48</v>
      </c>
      <c r="C42" s="9" t="s">
        <v>36</v>
      </c>
      <c r="D42" s="28">
        <v>44.983866215624616</v>
      </c>
      <c r="E42" s="28">
        <v>44.983866215624616</v>
      </c>
      <c r="F42" s="28">
        <v>49.01593899502046</v>
      </c>
    </row>
    <row r="43" spans="1:6" s="3" customFormat="1" ht="40.5" customHeight="1">
      <c r="A43" s="9"/>
      <c r="B43" s="10" t="s">
        <v>49</v>
      </c>
      <c r="C43" s="9" t="s">
        <v>50</v>
      </c>
      <c r="D43" s="28">
        <v>184.9</v>
      </c>
      <c r="E43" s="28">
        <v>184.9</v>
      </c>
      <c r="F43" s="28">
        <v>195.40030161956594</v>
      </c>
    </row>
    <row r="44" spans="1:6" s="3" customFormat="1" ht="72.75" customHeight="1">
      <c r="A44" s="9"/>
      <c r="B44" s="10" t="s">
        <v>88</v>
      </c>
      <c r="C44" s="9"/>
      <c r="D44" s="28"/>
      <c r="E44" s="28"/>
      <c r="F44" s="28"/>
    </row>
    <row r="45" spans="1:6" s="3" customFormat="1" ht="27" customHeight="1">
      <c r="A45" s="9" t="s">
        <v>20</v>
      </c>
      <c r="B45" s="10" t="s">
        <v>51</v>
      </c>
      <c r="C45" s="9" t="s">
        <v>36</v>
      </c>
      <c r="D45" s="28">
        <v>94.80803451082632</v>
      </c>
      <c r="E45" s="28">
        <v>96.40831178231694</v>
      </c>
      <c r="F45" s="28">
        <v>92.08191598018595</v>
      </c>
    </row>
    <row r="46" spans="1:6" s="3" customFormat="1" ht="69.75" customHeight="1">
      <c r="A46" s="9" t="s">
        <v>21</v>
      </c>
      <c r="B46" s="10" t="s">
        <v>10</v>
      </c>
      <c r="C46" s="9"/>
      <c r="D46" s="28"/>
      <c r="E46" s="28"/>
      <c r="F46" s="28"/>
    </row>
    <row r="47" spans="1:6" s="3" customFormat="1" ht="40.5" customHeight="1">
      <c r="A47" s="9" t="s">
        <v>52</v>
      </c>
      <c r="B47" s="10" t="s">
        <v>53</v>
      </c>
      <c r="C47" s="9" t="s">
        <v>11</v>
      </c>
      <c r="D47" s="28">
        <v>510</v>
      </c>
      <c r="E47" s="28">
        <v>519</v>
      </c>
      <c r="F47" s="28">
        <v>500</v>
      </c>
    </row>
    <row r="48" spans="1:6" s="3" customFormat="1" ht="40.5" customHeight="1">
      <c r="A48" s="9" t="s">
        <v>54</v>
      </c>
      <c r="B48" s="10" t="s">
        <v>81</v>
      </c>
      <c r="C48" s="9" t="s">
        <v>12</v>
      </c>
      <c r="D48" s="28">
        <v>41.91551666602754</v>
      </c>
      <c r="E48" s="28">
        <v>32.167613275078565</v>
      </c>
      <c r="F48" s="28">
        <v>44.23368576530734</v>
      </c>
    </row>
    <row r="49" spans="1:6" s="3" customFormat="1" ht="54" customHeight="1">
      <c r="A49" s="9" t="s">
        <v>55</v>
      </c>
      <c r="B49" s="10" t="s">
        <v>56</v>
      </c>
      <c r="C49" s="9"/>
      <c r="D49" s="28"/>
      <c r="E49" s="28"/>
      <c r="F49" s="28"/>
    </row>
    <row r="50" spans="1:6" s="3" customFormat="1" ht="31.5">
      <c r="A50" s="9" t="s">
        <v>22</v>
      </c>
      <c r="B50" s="10" t="s">
        <v>57</v>
      </c>
      <c r="C50" s="9" t="s">
        <v>36</v>
      </c>
      <c r="D50" s="28">
        <v>3271.1450232711363</v>
      </c>
      <c r="E50" s="28">
        <v>3116.347503475035</v>
      </c>
      <c r="F50" s="28">
        <v>2053.696890338151</v>
      </c>
    </row>
    <row r="51" spans="1:6" s="3" customFormat="1" ht="40.5" customHeight="1">
      <c r="A51" s="9" t="s">
        <v>58</v>
      </c>
      <c r="B51" s="10" t="s">
        <v>59</v>
      </c>
      <c r="C51" s="9" t="s">
        <v>36</v>
      </c>
      <c r="D51" s="28">
        <v>2086.624908090649</v>
      </c>
      <c r="E51" s="28">
        <v>2086.5924165820807</v>
      </c>
      <c r="F51" s="28">
        <v>1076.7370330672586</v>
      </c>
    </row>
    <row r="52" spans="1:6" s="3" customFormat="1" ht="40.5" customHeight="1">
      <c r="A52" s="9" t="s">
        <v>60</v>
      </c>
      <c r="B52" s="10" t="s">
        <v>61</v>
      </c>
      <c r="C52" s="9" t="s">
        <v>36</v>
      </c>
      <c r="D52" s="28">
        <v>1112.2048898599355</v>
      </c>
      <c r="E52" s="28">
        <v>961.8434830801397</v>
      </c>
      <c r="F52" s="28">
        <v>887.6718534659916</v>
      </c>
    </row>
    <row r="53" spans="1:6" s="3" customFormat="1" ht="54" customHeight="1">
      <c r="A53" s="9" t="s">
        <v>62</v>
      </c>
      <c r="B53" s="10" t="s">
        <v>82</v>
      </c>
      <c r="C53" s="9" t="s">
        <v>36</v>
      </c>
      <c r="D53" s="28">
        <v>57.113125320551916</v>
      </c>
      <c r="E53" s="28">
        <v>55.215007817614826</v>
      </c>
      <c r="F53" s="28">
        <v>74.08590380490105</v>
      </c>
    </row>
    <row r="54" spans="1:6" s="3" customFormat="1" ht="40.5" customHeight="1">
      <c r="A54" s="9" t="s">
        <v>23</v>
      </c>
      <c r="B54" s="10" t="s">
        <v>63</v>
      </c>
      <c r="C54" s="9"/>
      <c r="D54" s="28"/>
      <c r="E54" s="28"/>
      <c r="F54" s="28"/>
    </row>
    <row r="55" spans="1:6" s="3" customFormat="1" ht="40.5" customHeight="1">
      <c r="A55" s="9" t="s">
        <v>64</v>
      </c>
      <c r="B55" s="10" t="s">
        <v>65</v>
      </c>
      <c r="C55" s="9" t="s">
        <v>36</v>
      </c>
      <c r="D55" s="28"/>
      <c r="E55" s="28"/>
      <c r="F55" s="28"/>
    </row>
    <row r="56" spans="1:6" s="3" customFormat="1" ht="40.5" customHeight="1">
      <c r="A56" s="9" t="s">
        <v>66</v>
      </c>
      <c r="B56" s="10" t="s">
        <v>67</v>
      </c>
      <c r="C56" s="9" t="s">
        <v>36</v>
      </c>
      <c r="D56" s="28"/>
      <c r="E56" s="28"/>
      <c r="F56" s="28"/>
    </row>
    <row r="57" spans="1:6" s="3" customFormat="1" ht="40.5" customHeight="1">
      <c r="A57" s="9" t="s">
        <v>68</v>
      </c>
      <c r="B57" s="10" t="s">
        <v>69</v>
      </c>
      <c r="C57" s="9"/>
      <c r="D57" s="28"/>
      <c r="E57" s="28"/>
      <c r="F57" s="28"/>
    </row>
    <row r="58" spans="1:6" s="3" customFormat="1" ht="40.5" customHeight="1">
      <c r="A58" s="9" t="s">
        <v>70</v>
      </c>
      <c r="B58" s="10" t="s">
        <v>59</v>
      </c>
      <c r="C58" s="9" t="s">
        <v>36</v>
      </c>
      <c r="D58" s="28"/>
      <c r="E58" s="28"/>
      <c r="F58" s="28"/>
    </row>
    <row r="59" spans="1:6" s="3" customFormat="1" ht="40.5" customHeight="1">
      <c r="A59" s="9" t="s">
        <v>71</v>
      </c>
      <c r="B59" s="10" t="s">
        <v>61</v>
      </c>
      <c r="C59" s="9" t="s">
        <v>36</v>
      </c>
      <c r="D59" s="28"/>
      <c r="E59" s="28"/>
      <c r="F59" s="28"/>
    </row>
    <row r="60" spans="1:6" s="3" customFormat="1" ht="54" customHeight="1">
      <c r="A60" s="9" t="s">
        <v>72</v>
      </c>
      <c r="B60" s="10" t="s">
        <v>82</v>
      </c>
      <c r="C60" s="9" t="s">
        <v>36</v>
      </c>
      <c r="D60" s="28"/>
      <c r="E60" s="28"/>
      <c r="F60" s="28"/>
    </row>
    <row r="61" spans="1:6" s="3" customFormat="1" ht="54" customHeight="1">
      <c r="A61" s="9" t="s">
        <v>73</v>
      </c>
      <c r="B61" s="10" t="s">
        <v>74</v>
      </c>
      <c r="C61" s="9"/>
      <c r="D61" s="28"/>
      <c r="E61" s="28"/>
      <c r="F61" s="28"/>
    </row>
    <row r="62" spans="1:6" s="3" customFormat="1" ht="40.5" customHeight="1">
      <c r="A62" s="9" t="s">
        <v>75</v>
      </c>
      <c r="B62" s="10" t="s">
        <v>59</v>
      </c>
      <c r="C62" s="9" t="s">
        <v>36</v>
      </c>
      <c r="D62" s="28"/>
      <c r="E62" s="28"/>
      <c r="F62" s="28"/>
    </row>
    <row r="63" spans="1:6" s="3" customFormat="1" ht="40.5" customHeight="1">
      <c r="A63" s="9" t="s">
        <v>76</v>
      </c>
      <c r="B63" s="10" t="s">
        <v>61</v>
      </c>
      <c r="C63" s="9" t="s">
        <v>36</v>
      </c>
      <c r="D63" s="28"/>
      <c r="E63" s="28"/>
      <c r="F63" s="28"/>
    </row>
    <row r="64" spans="1:6" s="3" customFormat="1" ht="54" customHeight="1">
      <c r="A64" s="9" t="s">
        <v>77</v>
      </c>
      <c r="B64" s="10" t="s">
        <v>82</v>
      </c>
      <c r="C64" s="9" t="s">
        <v>36</v>
      </c>
      <c r="D64" s="28"/>
      <c r="E64" s="28"/>
      <c r="F64" s="28"/>
    </row>
    <row r="65" spans="1:6" s="3" customFormat="1" ht="27" customHeight="1">
      <c r="A65" s="9" t="s">
        <v>78</v>
      </c>
      <c r="B65" s="10" t="s">
        <v>3</v>
      </c>
      <c r="C65" s="9" t="s">
        <v>36</v>
      </c>
      <c r="D65" s="28"/>
      <c r="E65" s="28"/>
      <c r="F65" s="28"/>
    </row>
    <row r="66" spans="1:6" s="6" customFormat="1" ht="54" customHeight="1">
      <c r="A66" s="9" t="s">
        <v>79</v>
      </c>
      <c r="B66" s="10" t="s">
        <v>85</v>
      </c>
      <c r="C66" s="9" t="s">
        <v>5</v>
      </c>
      <c r="D66" s="28"/>
      <c r="E66" s="28"/>
      <c r="F66" s="28"/>
    </row>
    <row r="67" spans="1:6" s="6" customFormat="1" ht="84" customHeight="1">
      <c r="A67" s="9" t="s">
        <v>80</v>
      </c>
      <c r="B67" s="10" t="s">
        <v>86</v>
      </c>
      <c r="C67" s="9"/>
      <c r="D67" s="28"/>
      <c r="E67" s="28"/>
      <c r="F67" s="28"/>
    </row>
    <row r="68" s="5" customFormat="1" ht="17.25" customHeight="1">
      <c r="A68" s="4" t="s">
        <v>24</v>
      </c>
    </row>
    <row r="70" spans="1:6" ht="31.5" customHeight="1">
      <c r="A70" s="25" t="s">
        <v>84</v>
      </c>
      <c r="B70" s="26"/>
      <c r="C70" s="26"/>
      <c r="D70" s="26"/>
      <c r="E70" s="26"/>
      <c r="F70" s="26"/>
    </row>
    <row r="71" spans="1:6" ht="31.5" customHeight="1">
      <c r="A71" s="25" t="s">
        <v>83</v>
      </c>
      <c r="B71" s="26"/>
      <c r="C71" s="26"/>
      <c r="D71" s="26"/>
      <c r="E71" s="26"/>
      <c r="F71" s="26"/>
    </row>
    <row r="72" ht="3" customHeight="1"/>
    <row r="76" spans="7:9" ht="38.25" customHeight="1">
      <c r="G76" s="22" t="s">
        <v>89</v>
      </c>
      <c r="H76" s="22"/>
      <c r="I76" s="22"/>
    </row>
    <row r="80" spans="1:9" ht="16.5">
      <c r="A80" s="23" t="s">
        <v>90</v>
      </c>
      <c r="B80" s="23"/>
      <c r="C80" s="23"/>
      <c r="D80" s="23"/>
      <c r="E80" s="23"/>
      <c r="F80" s="23"/>
      <c r="G80" s="23"/>
      <c r="H80" s="23"/>
      <c r="I80" s="23"/>
    </row>
    <row r="83" spans="1:9" ht="15.75">
      <c r="A83" s="24" t="s">
        <v>13</v>
      </c>
      <c r="B83" s="24" t="s">
        <v>0</v>
      </c>
      <c r="C83" s="24" t="s">
        <v>91</v>
      </c>
      <c r="D83" s="24" t="s">
        <v>92</v>
      </c>
      <c r="E83" s="24"/>
      <c r="F83" s="24" t="s">
        <v>93</v>
      </c>
      <c r="G83" s="24"/>
      <c r="H83" s="24" t="s">
        <v>94</v>
      </c>
      <c r="I83" s="24"/>
    </row>
    <row r="84" spans="1:9" ht="15.75">
      <c r="A84" s="24"/>
      <c r="B84" s="24"/>
      <c r="C84" s="2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4"/>
      <c r="I103" s="14"/>
    </row>
    <row r="104" spans="1:9" ht="30">
      <c r="A104" s="12" t="s">
        <v>121</v>
      </c>
      <c r="B104" s="13" t="s">
        <v>122</v>
      </c>
      <c r="C104" s="12" t="s">
        <v>123</v>
      </c>
      <c r="D104" s="14"/>
      <c r="E104" s="14"/>
      <c r="F104" s="29">
        <v>1094.74</v>
      </c>
      <c r="G104" s="29">
        <v>1163.58</v>
      </c>
      <c r="H104" s="29">
        <v>1163.58</v>
      </c>
      <c r="I104" s="29">
        <v>1185.01</v>
      </c>
    </row>
    <row r="105" spans="1:9" ht="30">
      <c r="A105" s="12"/>
      <c r="B105" s="13" t="s">
        <v>124</v>
      </c>
      <c r="C105" s="12" t="s">
        <v>123</v>
      </c>
      <c r="D105" s="14"/>
      <c r="E105" s="14"/>
      <c r="F105" s="29">
        <v>1093.95</v>
      </c>
      <c r="G105" s="29">
        <v>1162.66</v>
      </c>
      <c r="H105" s="29">
        <v>1162.66</v>
      </c>
      <c r="I105" s="29">
        <v>1183.9698689588693</v>
      </c>
    </row>
    <row r="106" spans="1:9" ht="30">
      <c r="A106" s="12" t="s">
        <v>125</v>
      </c>
      <c r="B106" s="13" t="s">
        <v>126</v>
      </c>
      <c r="C106" s="12" t="s">
        <v>99</v>
      </c>
      <c r="D106" s="14"/>
      <c r="E106" s="14"/>
      <c r="F106" s="29">
        <v>161138.86</v>
      </c>
      <c r="G106" s="29">
        <v>167515.16</v>
      </c>
      <c r="H106" s="29">
        <v>167515.16</v>
      </c>
      <c r="I106" s="29">
        <v>231088.6</v>
      </c>
    </row>
    <row r="107" spans="1:9" ht="30" hidden="1">
      <c r="A107" s="12" t="s">
        <v>127</v>
      </c>
      <c r="B107" s="13" t="s">
        <v>128</v>
      </c>
      <c r="C107" s="12" t="s">
        <v>129</v>
      </c>
      <c r="D107" s="14"/>
      <c r="E107" s="14"/>
      <c r="F107" s="14"/>
      <c r="G107" s="14"/>
      <c r="H107" s="14"/>
      <c r="I107" s="14"/>
    </row>
    <row r="108" spans="1:9" ht="30" hidden="1">
      <c r="A108" s="12" t="s">
        <v>130</v>
      </c>
      <c r="B108" s="13" t="s">
        <v>131</v>
      </c>
      <c r="C108" s="12" t="s">
        <v>129</v>
      </c>
      <c r="D108" s="14"/>
      <c r="E108" s="14"/>
      <c r="F108" s="14"/>
      <c r="G108" s="14"/>
      <c r="H108" s="14"/>
      <c r="I108" s="14"/>
    </row>
    <row r="109" spans="1:9" ht="30" hidden="1">
      <c r="A109" s="12" t="s">
        <v>132</v>
      </c>
      <c r="B109" s="13" t="s">
        <v>133</v>
      </c>
      <c r="C109" s="12" t="s">
        <v>129</v>
      </c>
      <c r="D109" s="14"/>
      <c r="E109" s="14"/>
      <c r="F109" s="14"/>
      <c r="G109" s="14"/>
      <c r="H109" s="14"/>
      <c r="I109" s="14"/>
    </row>
    <row r="110" spans="1:9" ht="18" hidden="1">
      <c r="A110" s="12"/>
      <c r="B110" s="13" t="s">
        <v>134</v>
      </c>
      <c r="C110" s="12" t="s">
        <v>129</v>
      </c>
      <c r="D110" s="14"/>
      <c r="E110" s="14"/>
      <c r="F110" s="14"/>
      <c r="G110" s="14"/>
      <c r="H110" s="14"/>
      <c r="I110" s="14"/>
    </row>
    <row r="111" spans="1:9" ht="18" hidden="1">
      <c r="A111" s="12"/>
      <c r="B111" s="13" t="s">
        <v>135</v>
      </c>
      <c r="C111" s="12" t="s">
        <v>129</v>
      </c>
      <c r="D111" s="14"/>
      <c r="E111" s="14"/>
      <c r="F111" s="14"/>
      <c r="G111" s="14"/>
      <c r="H111" s="14"/>
      <c r="I111" s="14"/>
    </row>
    <row r="112" spans="1:9" ht="18" hidden="1">
      <c r="A112" s="12"/>
      <c r="B112" s="13" t="s">
        <v>136</v>
      </c>
      <c r="C112" s="12" t="s">
        <v>129</v>
      </c>
      <c r="D112" s="14"/>
      <c r="E112" s="14"/>
      <c r="F112" s="14"/>
      <c r="G112" s="14"/>
      <c r="H112" s="14"/>
      <c r="I112" s="14"/>
    </row>
    <row r="113" spans="1:9" ht="18" hidden="1">
      <c r="A113" s="12"/>
      <c r="B113" s="13" t="s">
        <v>137</v>
      </c>
      <c r="C113" s="12" t="s">
        <v>129</v>
      </c>
      <c r="D113" s="14"/>
      <c r="E113" s="14"/>
      <c r="F113" s="14"/>
      <c r="G113" s="14"/>
      <c r="H113" s="14"/>
      <c r="I113" s="14"/>
    </row>
    <row r="114" spans="1:9" ht="30" hidden="1">
      <c r="A114" s="12" t="s">
        <v>138</v>
      </c>
      <c r="B114" s="13" t="s">
        <v>139</v>
      </c>
      <c r="C114" s="12" t="s">
        <v>129</v>
      </c>
      <c r="D114" s="14"/>
      <c r="E114" s="14"/>
      <c r="F114" s="14"/>
      <c r="G114" s="14"/>
      <c r="H114" s="14"/>
      <c r="I114" s="14"/>
    </row>
    <row r="115" spans="1:9" ht="30" hidden="1">
      <c r="A115" s="12" t="s">
        <v>140</v>
      </c>
      <c r="B115" s="13" t="s">
        <v>141</v>
      </c>
      <c r="C115" s="12"/>
      <c r="D115" s="14"/>
      <c r="E115" s="14"/>
      <c r="F115" s="14"/>
      <c r="G115" s="14"/>
      <c r="H115" s="14"/>
      <c r="I115" s="14"/>
    </row>
    <row r="116" spans="1:9" ht="30" hidden="1">
      <c r="A116" s="12" t="s">
        <v>142</v>
      </c>
      <c r="B116" s="13" t="s">
        <v>143</v>
      </c>
      <c r="C116" s="12" t="s">
        <v>144</v>
      </c>
      <c r="D116" s="14"/>
      <c r="E116" s="14"/>
      <c r="F116" s="14"/>
      <c r="G116" s="14"/>
      <c r="H116" s="14"/>
      <c r="I116" s="14"/>
    </row>
    <row r="117" spans="1:9" ht="15.75" hidden="1">
      <c r="A117" s="12" t="s">
        <v>145</v>
      </c>
      <c r="B117" s="13" t="s">
        <v>146</v>
      </c>
      <c r="C117" s="12" t="s">
        <v>129</v>
      </c>
      <c r="D117" s="14"/>
      <c r="E117" s="14"/>
      <c r="F117" s="14"/>
      <c r="G117" s="14"/>
      <c r="H117" s="14"/>
      <c r="I117" s="14"/>
    </row>
    <row r="118" spans="1:9" ht="30" hidden="1">
      <c r="A118" s="12" t="s">
        <v>147</v>
      </c>
      <c r="B118" s="13" t="s">
        <v>148</v>
      </c>
      <c r="C118" s="12" t="s">
        <v>149</v>
      </c>
      <c r="D118" s="14"/>
      <c r="E118" s="14"/>
      <c r="F118" s="14"/>
      <c r="G118" s="14"/>
      <c r="H118" s="14"/>
      <c r="I118" s="14"/>
    </row>
    <row r="119" spans="1:9" ht="30" hidden="1">
      <c r="A119" s="12"/>
      <c r="B119" s="13" t="s">
        <v>150</v>
      </c>
      <c r="C119" s="12" t="s">
        <v>149</v>
      </c>
      <c r="D119" s="14"/>
      <c r="E119" s="14"/>
      <c r="F119" s="14"/>
      <c r="G119" s="14"/>
      <c r="H119" s="14"/>
      <c r="I119" s="14"/>
    </row>
    <row r="120" spans="1:9" ht="30" hidden="1">
      <c r="A120" s="12"/>
      <c r="B120" s="13" t="s">
        <v>151</v>
      </c>
      <c r="C120" s="12" t="s">
        <v>149</v>
      </c>
      <c r="D120" s="14"/>
      <c r="E120" s="14"/>
      <c r="F120" s="14"/>
      <c r="G120" s="14"/>
      <c r="H120" s="14"/>
      <c r="I120" s="14"/>
    </row>
    <row r="121" spans="1:9" ht="15.75">
      <c r="A121" s="4" t="s">
        <v>24</v>
      </c>
      <c r="B121" s="5"/>
      <c r="C121" s="5"/>
      <c r="D121" s="5"/>
      <c r="E121" s="5"/>
      <c r="F121" s="5"/>
      <c r="G121" s="5"/>
      <c r="H121" s="5"/>
      <c r="I121" s="5"/>
    </row>
  </sheetData>
  <sheetProtection/>
  <mergeCells count="19">
    <mergeCell ref="A70:F70"/>
    <mergeCell ref="A71:F71"/>
    <mergeCell ref="A25:F25"/>
    <mergeCell ref="G76:I76"/>
    <mergeCell ref="A80:I80"/>
    <mergeCell ref="A83:A84"/>
    <mergeCell ref="B83:B84"/>
    <mergeCell ref="C83:C84"/>
    <mergeCell ref="D83:E83"/>
    <mergeCell ref="F83:G83"/>
    <mergeCell ref="H83:I83"/>
    <mergeCell ref="E21:F21"/>
    <mergeCell ref="A8:F8"/>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2.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A19">
      <pane xSplit="3" ySplit="10" topLeftCell="D29" activePane="bottomRight" state="frozen"/>
      <selection pane="topLeft" activeCell="A19" sqref="A19"/>
      <selection pane="topRight" activeCell="D19" sqref="D19"/>
      <selection pane="bottomLeft" activeCell="A29" sqref="A29"/>
      <selection pane="bottomRight" activeCell="H105" sqref="H105:I10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19" t="s">
        <v>154</v>
      </c>
      <c r="B1" s="20"/>
      <c r="C1" s="20"/>
      <c r="D1" s="20"/>
      <c r="E1" s="20"/>
      <c r="F1" s="20"/>
    </row>
    <row r="2" spans="1:6" ht="16.5">
      <c r="A2" s="17" t="s">
        <v>155</v>
      </c>
      <c r="B2" s="18"/>
      <c r="C2" s="18"/>
      <c r="D2" s="18"/>
      <c r="E2" s="18"/>
      <c r="F2" s="18"/>
    </row>
    <row r="3" spans="1:6" ht="16.5">
      <c r="A3" s="17" t="s">
        <v>164</v>
      </c>
      <c r="B3" s="18"/>
      <c r="C3" s="18" t="s">
        <v>156</v>
      </c>
      <c r="D3" s="18"/>
      <c r="E3" s="18"/>
      <c r="F3" s="18"/>
    </row>
    <row r="4" spans="1:6" ht="16.5">
      <c r="A4" s="17"/>
      <c r="B4" s="18" t="s">
        <v>157</v>
      </c>
      <c r="C4" s="18"/>
      <c r="D4" s="18"/>
      <c r="E4" s="18"/>
      <c r="F4" s="18"/>
    </row>
    <row r="5" spans="1:6" ht="16.5">
      <c r="A5" s="17" t="s">
        <v>165</v>
      </c>
      <c r="B5" s="21"/>
      <c r="C5" s="21"/>
      <c r="D5" s="21"/>
      <c r="E5" s="21"/>
      <c r="F5" s="21"/>
    </row>
    <row r="6" spans="1:6" ht="16.5">
      <c r="A6" s="17" t="s">
        <v>158</v>
      </c>
      <c r="B6" s="21"/>
      <c r="C6" s="21"/>
      <c r="D6" s="21"/>
      <c r="E6" s="21"/>
      <c r="F6" s="21"/>
    </row>
    <row r="8" spans="1:6" ht="16.5">
      <c r="A8" s="17" t="s">
        <v>159</v>
      </c>
      <c r="B8" s="18"/>
      <c r="C8" s="18"/>
      <c r="D8" s="18"/>
      <c r="E8" s="18"/>
      <c r="F8" s="18"/>
    </row>
    <row r="10" ht="15.75">
      <c r="A10" s="1" t="s">
        <v>174</v>
      </c>
    </row>
    <row r="11" ht="15.75">
      <c r="A11" s="1" t="s">
        <v>177</v>
      </c>
    </row>
    <row r="12" ht="15.75">
      <c r="A12" s="1" t="s">
        <v>160</v>
      </c>
    </row>
    <row r="13" ht="15.75">
      <c r="A13" s="1" t="s">
        <v>173</v>
      </c>
    </row>
    <row r="14" spans="1:2" ht="15.75">
      <c r="A14" s="1" t="s">
        <v>161</v>
      </c>
      <c r="B14" s="1" t="s">
        <v>178</v>
      </c>
    </row>
    <row r="15" spans="1:2" ht="15.75">
      <c r="A15" s="1" t="s">
        <v>162</v>
      </c>
      <c r="B15" s="1" t="s">
        <v>179</v>
      </c>
    </row>
    <row r="16" ht="15.75">
      <c r="A16" s="1" t="s">
        <v>180</v>
      </c>
    </row>
    <row r="17" ht="15.75">
      <c r="A17" s="1" t="s">
        <v>181</v>
      </c>
    </row>
    <row r="18" ht="15.75">
      <c r="A18" s="1" t="s">
        <v>182</v>
      </c>
    </row>
    <row r="19" ht="15.75">
      <c r="A19" s="1" t="s">
        <v>163</v>
      </c>
    </row>
    <row r="21" spans="5:6" ht="40.5" customHeight="1">
      <c r="E21" s="15" t="s">
        <v>25</v>
      </c>
      <c r="F21" s="16"/>
    </row>
    <row r="25" spans="1:6" ht="16.5">
      <c r="A25" s="23" t="s">
        <v>26</v>
      </c>
      <c r="B25" s="27"/>
      <c r="C25" s="27"/>
      <c r="D25" s="27"/>
      <c r="E25" s="27"/>
      <c r="F25" s="27"/>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30">
        <v>630</v>
      </c>
      <c r="E29" s="30"/>
      <c r="F29" s="30">
        <v>630</v>
      </c>
    </row>
    <row r="30" spans="1:6" s="3" customFormat="1" ht="110.25">
      <c r="A30" s="9" t="s">
        <v>4</v>
      </c>
      <c r="B30" s="10" t="s">
        <v>28</v>
      </c>
      <c r="C30" s="9" t="s">
        <v>7</v>
      </c>
      <c r="D30" s="30">
        <v>599</v>
      </c>
      <c r="E30" s="30"/>
      <c r="F30" s="30">
        <v>599</v>
      </c>
    </row>
    <row r="31" spans="1:6" s="3" customFormat="1" ht="40.5" customHeight="1">
      <c r="A31" s="9" t="s">
        <v>6</v>
      </c>
      <c r="B31" s="10" t="s">
        <v>29</v>
      </c>
      <c r="C31" s="9" t="s">
        <v>30</v>
      </c>
      <c r="D31" s="30">
        <v>2664.3333789999997</v>
      </c>
      <c r="E31" s="30"/>
      <c r="F31" s="30">
        <v>2499.9176592000003</v>
      </c>
    </row>
    <row r="32" spans="1:6" s="3" customFormat="1" ht="40.5" customHeight="1">
      <c r="A32" s="9" t="s">
        <v>8</v>
      </c>
      <c r="B32" s="10" t="s">
        <v>31</v>
      </c>
      <c r="C32" s="9" t="s">
        <v>30</v>
      </c>
      <c r="D32" s="30">
        <v>2428.873600789435</v>
      </c>
      <c r="E32" s="30"/>
      <c r="F32" s="30">
        <v>2278.4988145592006</v>
      </c>
    </row>
    <row r="33" spans="1:6" s="3" customFormat="1" ht="40.5" customHeight="1">
      <c r="A33" s="9" t="s">
        <v>9</v>
      </c>
      <c r="B33" s="10" t="s">
        <v>32</v>
      </c>
      <c r="C33" s="9" t="s">
        <v>33</v>
      </c>
      <c r="D33" s="30">
        <v>112.61353</v>
      </c>
      <c r="E33" s="30"/>
      <c r="F33" s="30">
        <v>116.9213</v>
      </c>
    </row>
    <row r="34" spans="1:6" s="3" customFormat="1" ht="27" customHeight="1">
      <c r="A34" s="9" t="s">
        <v>17</v>
      </c>
      <c r="B34" s="10" t="s">
        <v>34</v>
      </c>
      <c r="C34" s="9" t="s">
        <v>33</v>
      </c>
      <c r="D34" s="30">
        <v>98.90150344750617</v>
      </c>
      <c r="E34" s="30"/>
      <c r="F34" s="30">
        <v>98.43953069847043</v>
      </c>
    </row>
    <row r="35" spans="1:6" s="3" customFormat="1" ht="40.5" customHeight="1">
      <c r="A35" s="9" t="s">
        <v>18</v>
      </c>
      <c r="B35" s="10" t="s">
        <v>35</v>
      </c>
      <c r="C35" s="9" t="s">
        <v>36</v>
      </c>
      <c r="D35" s="30">
        <f>('[2]0'!$K$44+'[2]0'!$K$57)/1000</f>
        <v>4376.424283790692</v>
      </c>
      <c r="E35" s="30"/>
      <c r="F35" s="30">
        <f>('[2]0'!$L$44+'[2]0'!$L$57)/1000</f>
        <v>4247.44893435212</v>
      </c>
    </row>
    <row r="36" spans="1:6" s="3" customFormat="1" ht="40.5" customHeight="1">
      <c r="A36" s="9" t="s">
        <v>37</v>
      </c>
      <c r="B36" s="10" t="s">
        <v>38</v>
      </c>
      <c r="C36" s="9" t="s">
        <v>36</v>
      </c>
      <c r="D36" s="30">
        <f>'[2]0'!$K$61/1000</f>
        <v>3007.1839012344753</v>
      </c>
      <c r="E36" s="30"/>
      <c r="F36" s="30">
        <f>'[2]0'!$L$61/1000</f>
        <v>2879.943497773688</v>
      </c>
    </row>
    <row r="37" spans="1:6" s="3" customFormat="1" ht="40.5" customHeight="1">
      <c r="A37" s="9" t="s">
        <v>39</v>
      </c>
      <c r="B37" s="10" t="s">
        <v>40</v>
      </c>
      <c r="C37" s="9" t="s">
        <v>36</v>
      </c>
      <c r="D37" s="30">
        <f>'[2]0'!$K$62/1000</f>
        <v>1212.906118338034</v>
      </c>
      <c r="E37" s="30"/>
      <c r="F37" s="30">
        <f>'[2]0'!$L$62/1000</f>
        <v>1251.7103042992699</v>
      </c>
    </row>
    <row r="38" spans="1:6" s="3" customFormat="1" ht="54" customHeight="1">
      <c r="A38" s="9" t="s">
        <v>41</v>
      </c>
      <c r="B38" s="10" t="s">
        <v>87</v>
      </c>
      <c r="C38" s="9" t="s">
        <v>36</v>
      </c>
      <c r="D38" s="30">
        <f>'[2]0'!$K$46/1000</f>
        <v>80.78224421818275</v>
      </c>
      <c r="E38" s="30"/>
      <c r="F38" s="30">
        <f>'[2]0'!$L$46/1000</f>
        <v>87.18726734156301</v>
      </c>
    </row>
    <row r="39" spans="1:6" s="3" customFormat="1" ht="25.5" customHeight="1">
      <c r="A39" s="9" t="s">
        <v>19</v>
      </c>
      <c r="B39" s="10" t="s">
        <v>42</v>
      </c>
      <c r="C39" s="9"/>
      <c r="D39" s="30">
        <f>'[2]0'!$K$17/1000</f>
        <v>3071.903339784938</v>
      </c>
      <c r="E39" s="30"/>
      <c r="F39" s="30">
        <f>'[2]0'!$L$17/1000</f>
        <v>2947.7370594780773</v>
      </c>
    </row>
    <row r="40" spans="1:6" s="3" customFormat="1" ht="40.5" customHeight="1">
      <c r="A40" s="9" t="s">
        <v>43</v>
      </c>
      <c r="B40" s="10" t="s">
        <v>44</v>
      </c>
      <c r="C40" s="9" t="s">
        <v>36</v>
      </c>
      <c r="D40" s="30">
        <f>'[2]0'!$K$18/1000</f>
        <v>3004.8349835624754</v>
      </c>
      <c r="E40" s="30"/>
      <c r="F40" s="30">
        <f>'[2]0'!$L$18/1000</f>
        <v>2877.545815262092</v>
      </c>
    </row>
    <row r="41" spans="1:6" s="3" customFormat="1" ht="54" customHeight="1">
      <c r="A41" s="9"/>
      <c r="B41" s="10" t="s">
        <v>45</v>
      </c>
      <c r="C41" s="9" t="s">
        <v>46</v>
      </c>
      <c r="D41" s="30">
        <v>390.8555133864355</v>
      </c>
      <c r="E41" s="30"/>
      <c r="F41" s="30">
        <v>392.68143249799965</v>
      </c>
    </row>
    <row r="42" spans="1:6" s="3" customFormat="1" ht="27" customHeight="1">
      <c r="A42" s="9" t="s">
        <v>47</v>
      </c>
      <c r="B42" s="10" t="s">
        <v>48</v>
      </c>
      <c r="C42" s="9" t="s">
        <v>36</v>
      </c>
      <c r="D42" s="30">
        <f>'[2]0'!$K$19/1000</f>
        <v>67.06835622246237</v>
      </c>
      <c r="E42" s="30"/>
      <c r="F42" s="30">
        <f>'[2]0'!$L$19/1000</f>
        <v>70.19124421598482</v>
      </c>
    </row>
    <row r="43" spans="1:6" s="3" customFormat="1" ht="40.5" customHeight="1">
      <c r="A43" s="9"/>
      <c r="B43" s="10" t="s">
        <v>49</v>
      </c>
      <c r="C43" s="9" t="s">
        <v>50</v>
      </c>
      <c r="D43" s="30">
        <v>189.78695246477034</v>
      </c>
      <c r="E43" s="30"/>
      <c r="F43" s="30">
        <v>188.2906076138394</v>
      </c>
    </row>
    <row r="44" spans="1:6" s="3" customFormat="1" ht="72.75" customHeight="1">
      <c r="A44" s="9"/>
      <c r="B44" s="10" t="s">
        <v>88</v>
      </c>
      <c r="C44" s="9"/>
      <c r="D44" s="30"/>
      <c r="E44" s="30"/>
      <c r="F44" s="30"/>
    </row>
    <row r="45" spans="1:6" s="3" customFormat="1" ht="27" customHeight="1">
      <c r="A45" s="9" t="s">
        <v>20</v>
      </c>
      <c r="B45" s="10" t="s">
        <v>51</v>
      </c>
      <c r="C45" s="9" t="s">
        <v>36</v>
      </c>
      <c r="D45" s="30">
        <f>'[2]0'!$K$20/1000</f>
        <v>100.10792079477001</v>
      </c>
      <c r="E45" s="30"/>
      <c r="F45" s="30">
        <f>'[2]0'!$L$20/1000</f>
        <v>106.37872287501801</v>
      </c>
    </row>
    <row r="46" spans="1:6" s="3" customFormat="1" ht="69.75" customHeight="1">
      <c r="A46" s="9" t="s">
        <v>21</v>
      </c>
      <c r="B46" s="10" t="s">
        <v>10</v>
      </c>
      <c r="C46" s="9"/>
      <c r="D46" s="30"/>
      <c r="E46" s="30"/>
      <c r="F46" s="30"/>
    </row>
    <row r="47" spans="1:6" s="3" customFormat="1" ht="40.5" customHeight="1">
      <c r="A47" s="9" t="s">
        <v>52</v>
      </c>
      <c r="B47" s="10" t="s">
        <v>53</v>
      </c>
      <c r="C47" s="9" t="s">
        <v>11</v>
      </c>
      <c r="D47" s="30">
        <f>'[2]6'!$J$15</f>
        <v>550</v>
      </c>
      <c r="E47" s="30"/>
      <c r="F47" s="30">
        <v>550</v>
      </c>
    </row>
    <row r="48" spans="1:6" s="3" customFormat="1" ht="40.5" customHeight="1">
      <c r="A48" s="9" t="s">
        <v>54</v>
      </c>
      <c r="B48" s="10" t="s">
        <v>81</v>
      </c>
      <c r="C48" s="9" t="s">
        <v>12</v>
      </c>
      <c r="D48" s="30">
        <f>'[2]6'!$J$40/1000</f>
        <v>47.4640906464582</v>
      </c>
      <c r="E48" s="30"/>
      <c r="F48" s="30">
        <f>'[2]6'!$K$40/1000</f>
        <v>47.775602522004434</v>
      </c>
    </row>
    <row r="49" spans="1:6" s="3" customFormat="1" ht="54" customHeight="1">
      <c r="A49" s="9" t="s">
        <v>55</v>
      </c>
      <c r="B49" s="10" t="s">
        <v>56</v>
      </c>
      <c r="C49" s="9"/>
      <c r="D49" s="30"/>
      <c r="E49" s="30"/>
      <c r="F49" s="30"/>
    </row>
    <row r="50" spans="1:6" s="3" customFormat="1" ht="31.5">
      <c r="A50" s="9" t="s">
        <v>22</v>
      </c>
      <c r="B50" s="10" t="s">
        <v>57</v>
      </c>
      <c r="C50" s="9" t="s">
        <v>36</v>
      </c>
      <c r="D50" s="30">
        <v>4376.424283790692</v>
      </c>
      <c r="E50" s="30"/>
      <c r="F50" s="30">
        <v>4247.44893435212</v>
      </c>
    </row>
    <row r="51" spans="1:6" s="3" customFormat="1" ht="40.5" customHeight="1">
      <c r="A51" s="9" t="s">
        <v>58</v>
      </c>
      <c r="B51" s="10" t="s">
        <v>59</v>
      </c>
      <c r="C51" s="9" t="s">
        <v>36</v>
      </c>
      <c r="D51" s="30">
        <v>3007.1839012344753</v>
      </c>
      <c r="E51" s="30"/>
      <c r="F51" s="30">
        <v>2879.943497773688</v>
      </c>
    </row>
    <row r="52" spans="1:6" s="3" customFormat="1" ht="40.5" customHeight="1">
      <c r="A52" s="9" t="s">
        <v>60</v>
      </c>
      <c r="B52" s="10" t="s">
        <v>61</v>
      </c>
      <c r="C52" s="9" t="s">
        <v>36</v>
      </c>
      <c r="D52" s="30">
        <v>1212.906118338034</v>
      </c>
      <c r="E52" s="30"/>
      <c r="F52" s="30">
        <v>1251.7103042992699</v>
      </c>
    </row>
    <row r="53" spans="1:6" s="3" customFormat="1" ht="54" customHeight="1">
      <c r="A53" s="9" t="s">
        <v>62</v>
      </c>
      <c r="B53" s="10" t="s">
        <v>82</v>
      </c>
      <c r="C53" s="9" t="s">
        <v>36</v>
      </c>
      <c r="D53" s="30">
        <v>80.78224421818275</v>
      </c>
      <c r="E53" s="30"/>
      <c r="F53" s="30">
        <v>87.18726734156301</v>
      </c>
    </row>
    <row r="54" spans="1:6" s="3" customFormat="1" ht="40.5" customHeight="1">
      <c r="A54" s="9" t="s">
        <v>23</v>
      </c>
      <c r="B54" s="10" t="s">
        <v>63</v>
      </c>
      <c r="C54" s="9"/>
      <c r="D54" s="30"/>
      <c r="E54" s="30"/>
      <c r="F54" s="30"/>
    </row>
    <row r="55" spans="1:6" s="3" customFormat="1" ht="40.5" customHeight="1">
      <c r="A55" s="9" t="s">
        <v>64</v>
      </c>
      <c r="B55" s="10" t="s">
        <v>65</v>
      </c>
      <c r="C55" s="9" t="s">
        <v>36</v>
      </c>
      <c r="D55" s="30"/>
      <c r="E55" s="30"/>
      <c r="F55" s="30"/>
    </row>
    <row r="56" spans="1:6" s="3" customFormat="1" ht="40.5" customHeight="1">
      <c r="A56" s="9" t="s">
        <v>66</v>
      </c>
      <c r="B56" s="10" t="s">
        <v>67</v>
      </c>
      <c r="C56" s="9" t="s">
        <v>36</v>
      </c>
      <c r="D56" s="30"/>
      <c r="E56" s="30"/>
      <c r="F56" s="30"/>
    </row>
    <row r="57" spans="1:6" s="3" customFormat="1" ht="40.5" customHeight="1">
      <c r="A57" s="9" t="s">
        <v>68</v>
      </c>
      <c r="B57" s="10" t="s">
        <v>69</v>
      </c>
      <c r="C57" s="9"/>
      <c r="D57" s="30"/>
      <c r="E57" s="30"/>
      <c r="F57" s="30"/>
    </row>
    <row r="58" spans="1:6" s="3" customFormat="1" ht="40.5" customHeight="1">
      <c r="A58" s="9" t="s">
        <v>70</v>
      </c>
      <c r="B58" s="10" t="s">
        <v>59</v>
      </c>
      <c r="C58" s="9" t="s">
        <v>36</v>
      </c>
      <c r="D58" s="30"/>
      <c r="E58" s="30"/>
      <c r="F58" s="30"/>
    </row>
    <row r="59" spans="1:6" s="3" customFormat="1" ht="40.5" customHeight="1">
      <c r="A59" s="9" t="s">
        <v>71</v>
      </c>
      <c r="B59" s="10" t="s">
        <v>61</v>
      </c>
      <c r="C59" s="9" t="s">
        <v>36</v>
      </c>
      <c r="D59" s="30"/>
      <c r="E59" s="30"/>
      <c r="F59" s="30"/>
    </row>
    <row r="60" spans="1:6" s="3" customFormat="1" ht="54" customHeight="1">
      <c r="A60" s="9" t="s">
        <v>72</v>
      </c>
      <c r="B60" s="10" t="s">
        <v>82</v>
      </c>
      <c r="C60" s="9" t="s">
        <v>36</v>
      </c>
      <c r="D60" s="30"/>
      <c r="E60" s="30"/>
      <c r="F60" s="30"/>
    </row>
    <row r="61" spans="1:6" s="3" customFormat="1" ht="54" customHeight="1">
      <c r="A61" s="9" t="s">
        <v>73</v>
      </c>
      <c r="B61" s="10" t="s">
        <v>74</v>
      </c>
      <c r="C61" s="9"/>
      <c r="D61" s="30"/>
      <c r="E61" s="30"/>
      <c r="F61" s="30"/>
    </row>
    <row r="62" spans="1:6" s="3" customFormat="1" ht="40.5" customHeight="1">
      <c r="A62" s="9" t="s">
        <v>75</v>
      </c>
      <c r="B62" s="10" t="s">
        <v>59</v>
      </c>
      <c r="C62" s="9" t="s">
        <v>36</v>
      </c>
      <c r="D62" s="30"/>
      <c r="E62" s="30"/>
      <c r="F62" s="30"/>
    </row>
    <row r="63" spans="1:6" s="3" customFormat="1" ht="40.5" customHeight="1">
      <c r="A63" s="9" t="s">
        <v>76</v>
      </c>
      <c r="B63" s="10" t="s">
        <v>61</v>
      </c>
      <c r="C63" s="9" t="s">
        <v>36</v>
      </c>
      <c r="D63" s="30"/>
      <c r="E63" s="30"/>
      <c r="F63" s="30"/>
    </row>
    <row r="64" spans="1:6" s="3" customFormat="1" ht="54" customHeight="1">
      <c r="A64" s="9" t="s">
        <v>77</v>
      </c>
      <c r="B64" s="10" t="s">
        <v>82</v>
      </c>
      <c r="C64" s="9" t="s">
        <v>36</v>
      </c>
      <c r="D64" s="30"/>
      <c r="E64" s="30"/>
      <c r="F64" s="30"/>
    </row>
    <row r="65" spans="1:6" s="3" customFormat="1" ht="27" customHeight="1">
      <c r="A65" s="9" t="s">
        <v>78</v>
      </c>
      <c r="B65" s="10" t="s">
        <v>3</v>
      </c>
      <c r="C65" s="9" t="s">
        <v>36</v>
      </c>
      <c r="D65" s="30"/>
      <c r="E65" s="30"/>
      <c r="F65" s="30"/>
    </row>
    <row r="66" spans="1:6" s="6" customFormat="1" ht="54" customHeight="1">
      <c r="A66" s="9" t="s">
        <v>79</v>
      </c>
      <c r="B66" s="10" t="s">
        <v>85</v>
      </c>
      <c r="C66" s="9" t="s">
        <v>5</v>
      </c>
      <c r="D66" s="30"/>
      <c r="E66" s="30"/>
      <c r="F66" s="30"/>
    </row>
    <row r="67" spans="1:6" s="6" customFormat="1" ht="84" customHeight="1">
      <c r="A67" s="9" t="s">
        <v>80</v>
      </c>
      <c r="B67" s="10" t="s">
        <v>86</v>
      </c>
      <c r="C67" s="9"/>
      <c r="D67" s="30"/>
      <c r="E67" s="30"/>
      <c r="F67" s="30"/>
    </row>
    <row r="68" s="5" customFormat="1" ht="17.25" customHeight="1">
      <c r="A68" s="4" t="s">
        <v>24</v>
      </c>
    </row>
    <row r="70" spans="1:6" ht="31.5" customHeight="1">
      <c r="A70" s="25" t="s">
        <v>84</v>
      </c>
      <c r="B70" s="26"/>
      <c r="C70" s="26"/>
      <c r="D70" s="26"/>
      <c r="E70" s="26"/>
      <c r="F70" s="26"/>
    </row>
    <row r="71" spans="1:6" ht="31.5" customHeight="1">
      <c r="A71" s="25" t="s">
        <v>83</v>
      </c>
      <c r="B71" s="26"/>
      <c r="C71" s="26"/>
      <c r="D71" s="26"/>
      <c r="E71" s="26"/>
      <c r="F71" s="26"/>
    </row>
    <row r="72" ht="3" customHeight="1"/>
    <row r="76" spans="7:9" ht="38.25" customHeight="1">
      <c r="G76" s="22" t="s">
        <v>89</v>
      </c>
      <c r="H76" s="22"/>
      <c r="I76" s="22"/>
    </row>
    <row r="80" spans="1:9" ht="16.5">
      <c r="A80" s="23" t="s">
        <v>90</v>
      </c>
      <c r="B80" s="23"/>
      <c r="C80" s="23"/>
      <c r="D80" s="23"/>
      <c r="E80" s="23"/>
      <c r="F80" s="23"/>
      <c r="G80" s="23"/>
      <c r="H80" s="23"/>
      <c r="I80" s="23"/>
    </row>
    <row r="83" spans="1:9" ht="15.75">
      <c r="A83" s="24" t="s">
        <v>13</v>
      </c>
      <c r="B83" s="24" t="s">
        <v>0</v>
      </c>
      <c r="C83" s="24" t="s">
        <v>91</v>
      </c>
      <c r="D83" s="24" t="s">
        <v>92</v>
      </c>
      <c r="E83" s="24"/>
      <c r="F83" s="24" t="s">
        <v>93</v>
      </c>
      <c r="G83" s="24"/>
      <c r="H83" s="24" t="s">
        <v>94</v>
      </c>
      <c r="I83" s="24"/>
    </row>
    <row r="84" spans="1:9" ht="15.75">
      <c r="A84" s="24"/>
      <c r="B84" s="24"/>
      <c r="C84" s="2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4"/>
      <c r="I103" s="14"/>
    </row>
    <row r="104" spans="1:9" ht="30">
      <c r="A104" s="12" t="s">
        <v>121</v>
      </c>
      <c r="B104" s="13" t="s">
        <v>122</v>
      </c>
      <c r="C104" s="12" t="s">
        <v>123</v>
      </c>
      <c r="D104" s="14"/>
      <c r="E104" s="14"/>
      <c r="F104" s="14"/>
      <c r="G104" s="14"/>
      <c r="H104" s="29">
        <v>1263.97</v>
      </c>
      <c r="I104" s="29">
        <v>1263.965326368117</v>
      </c>
    </row>
    <row r="105" spans="1:9" ht="30">
      <c r="A105" s="12"/>
      <c r="B105" s="13" t="s">
        <v>124</v>
      </c>
      <c r="C105" s="12" t="s">
        <v>123</v>
      </c>
      <c r="D105" s="14"/>
      <c r="E105" s="14"/>
      <c r="F105" s="14"/>
      <c r="G105" s="14"/>
      <c r="H105" s="29">
        <v>1262.9130183764364</v>
      </c>
      <c r="I105" s="29">
        <v>1262.9130183764364</v>
      </c>
    </row>
    <row r="106" spans="1:9" ht="30">
      <c r="A106" s="12" t="s">
        <v>125</v>
      </c>
      <c r="B106" s="13" t="s">
        <v>126</v>
      </c>
      <c r="C106" s="12" t="s">
        <v>99</v>
      </c>
      <c r="D106" s="14"/>
      <c r="E106" s="14"/>
      <c r="F106" s="14"/>
      <c r="G106" s="14"/>
      <c r="H106" s="29">
        <v>174138.88</v>
      </c>
      <c r="I106" s="29">
        <v>174138.88</v>
      </c>
    </row>
    <row r="107" spans="1:9" ht="30" hidden="1">
      <c r="A107" s="12" t="s">
        <v>127</v>
      </c>
      <c r="B107" s="13" t="s">
        <v>128</v>
      </c>
      <c r="C107" s="12" t="s">
        <v>129</v>
      </c>
      <c r="D107" s="14"/>
      <c r="E107" s="14"/>
      <c r="F107" s="14"/>
      <c r="G107" s="14"/>
      <c r="H107" s="14"/>
      <c r="I107" s="14"/>
    </row>
    <row r="108" spans="1:9" ht="30" hidden="1">
      <c r="A108" s="12" t="s">
        <v>130</v>
      </c>
      <c r="B108" s="13" t="s">
        <v>131</v>
      </c>
      <c r="C108" s="12" t="s">
        <v>129</v>
      </c>
      <c r="D108" s="14"/>
      <c r="E108" s="14"/>
      <c r="F108" s="14"/>
      <c r="G108" s="14"/>
      <c r="H108" s="14"/>
      <c r="I108" s="14"/>
    </row>
    <row r="109" spans="1:9" ht="30" hidden="1">
      <c r="A109" s="12" t="s">
        <v>132</v>
      </c>
      <c r="B109" s="13" t="s">
        <v>133</v>
      </c>
      <c r="C109" s="12" t="s">
        <v>129</v>
      </c>
      <c r="D109" s="14"/>
      <c r="E109" s="14"/>
      <c r="F109" s="14"/>
      <c r="G109" s="14"/>
      <c r="H109" s="14"/>
      <c r="I109" s="14"/>
    </row>
    <row r="110" spans="1:9" ht="18" hidden="1">
      <c r="A110" s="12"/>
      <c r="B110" s="13" t="s">
        <v>134</v>
      </c>
      <c r="C110" s="12" t="s">
        <v>129</v>
      </c>
      <c r="D110" s="14"/>
      <c r="E110" s="14"/>
      <c r="F110" s="14"/>
      <c r="G110" s="14"/>
      <c r="H110" s="14"/>
      <c r="I110" s="14"/>
    </row>
    <row r="111" spans="1:9" ht="18" hidden="1">
      <c r="A111" s="12"/>
      <c r="B111" s="13" t="s">
        <v>135</v>
      </c>
      <c r="C111" s="12" t="s">
        <v>129</v>
      </c>
      <c r="D111" s="14"/>
      <c r="E111" s="14"/>
      <c r="F111" s="14"/>
      <c r="G111" s="14"/>
      <c r="H111" s="14"/>
      <c r="I111" s="14"/>
    </row>
    <row r="112" spans="1:9" ht="18" hidden="1">
      <c r="A112" s="12"/>
      <c r="B112" s="13" t="s">
        <v>136</v>
      </c>
      <c r="C112" s="12" t="s">
        <v>129</v>
      </c>
      <c r="D112" s="14"/>
      <c r="E112" s="14"/>
      <c r="F112" s="14"/>
      <c r="G112" s="14"/>
      <c r="H112" s="14"/>
      <c r="I112" s="14"/>
    </row>
    <row r="113" spans="1:9" ht="18" hidden="1">
      <c r="A113" s="12"/>
      <c r="B113" s="13" t="s">
        <v>137</v>
      </c>
      <c r="C113" s="12" t="s">
        <v>129</v>
      </c>
      <c r="D113" s="14"/>
      <c r="E113" s="14"/>
      <c r="F113" s="14"/>
      <c r="G113" s="14"/>
      <c r="H113" s="14"/>
      <c r="I113" s="14"/>
    </row>
    <row r="114" spans="1:9" ht="30" hidden="1">
      <c r="A114" s="12" t="s">
        <v>138</v>
      </c>
      <c r="B114" s="13" t="s">
        <v>139</v>
      </c>
      <c r="C114" s="12" t="s">
        <v>129</v>
      </c>
      <c r="D114" s="14"/>
      <c r="E114" s="14"/>
      <c r="F114" s="14"/>
      <c r="G114" s="14"/>
      <c r="H114" s="14"/>
      <c r="I114" s="14"/>
    </row>
    <row r="115" spans="1:9" ht="30" hidden="1">
      <c r="A115" s="12" t="s">
        <v>140</v>
      </c>
      <c r="B115" s="13" t="s">
        <v>141</v>
      </c>
      <c r="C115" s="12"/>
      <c r="D115" s="14"/>
      <c r="E115" s="14"/>
      <c r="F115" s="14"/>
      <c r="G115" s="14"/>
      <c r="H115" s="14"/>
      <c r="I115" s="14"/>
    </row>
    <row r="116" spans="1:9" ht="30" hidden="1">
      <c r="A116" s="12" t="s">
        <v>142</v>
      </c>
      <c r="B116" s="13" t="s">
        <v>143</v>
      </c>
      <c r="C116" s="12" t="s">
        <v>144</v>
      </c>
      <c r="D116" s="14"/>
      <c r="E116" s="14"/>
      <c r="F116" s="14"/>
      <c r="G116" s="14"/>
      <c r="H116" s="14"/>
      <c r="I116" s="14"/>
    </row>
    <row r="117" spans="1:9" ht="15.75" hidden="1">
      <c r="A117" s="12" t="s">
        <v>145</v>
      </c>
      <c r="B117" s="13" t="s">
        <v>146</v>
      </c>
      <c r="C117" s="12" t="s">
        <v>129</v>
      </c>
      <c r="D117" s="14"/>
      <c r="E117" s="14"/>
      <c r="F117" s="14"/>
      <c r="G117" s="14"/>
      <c r="H117" s="14"/>
      <c r="I117" s="14"/>
    </row>
    <row r="118" spans="1:9" ht="30" hidden="1">
      <c r="A118" s="12" t="s">
        <v>147</v>
      </c>
      <c r="B118" s="13" t="s">
        <v>148</v>
      </c>
      <c r="C118" s="12" t="s">
        <v>149</v>
      </c>
      <c r="D118" s="14"/>
      <c r="E118" s="14"/>
      <c r="F118" s="14"/>
      <c r="G118" s="14"/>
      <c r="H118" s="14"/>
      <c r="I118" s="14"/>
    </row>
    <row r="119" spans="1:9" ht="30" hidden="1">
      <c r="A119" s="12"/>
      <c r="B119" s="13" t="s">
        <v>150</v>
      </c>
      <c r="C119" s="12" t="s">
        <v>149</v>
      </c>
      <c r="D119" s="14"/>
      <c r="E119" s="14"/>
      <c r="F119" s="14"/>
      <c r="G119" s="14"/>
      <c r="H119" s="14"/>
      <c r="I119" s="14"/>
    </row>
    <row r="120" spans="1:9" ht="30" hidden="1">
      <c r="A120" s="12"/>
      <c r="B120" s="13" t="s">
        <v>151</v>
      </c>
      <c r="C120" s="12" t="s">
        <v>149</v>
      </c>
      <c r="D120" s="14"/>
      <c r="E120" s="14"/>
      <c r="F120" s="14"/>
      <c r="G120" s="14"/>
      <c r="H120" s="14"/>
      <c r="I120" s="14"/>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3.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A67">
      <selection activeCell="B21" sqref="B21"/>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19" t="s">
        <v>154</v>
      </c>
      <c r="B1" s="20"/>
      <c r="C1" s="20"/>
      <c r="D1" s="20"/>
      <c r="E1" s="20"/>
      <c r="F1" s="20"/>
    </row>
    <row r="2" spans="1:6" ht="16.5">
      <c r="A2" s="17" t="s">
        <v>155</v>
      </c>
      <c r="B2" s="18"/>
      <c r="C2" s="18"/>
      <c r="D2" s="18"/>
      <c r="E2" s="18"/>
      <c r="F2" s="18"/>
    </row>
    <row r="3" spans="1:6" ht="16.5">
      <c r="A3" s="17" t="s">
        <v>164</v>
      </c>
      <c r="B3" s="18"/>
      <c r="C3" s="18" t="s">
        <v>156</v>
      </c>
      <c r="D3" s="18"/>
      <c r="E3" s="18"/>
      <c r="F3" s="18"/>
    </row>
    <row r="4" spans="1:6" ht="16.5">
      <c r="A4" s="17"/>
      <c r="B4" s="18" t="s">
        <v>157</v>
      </c>
      <c r="C4" s="18"/>
      <c r="D4" s="18"/>
      <c r="E4" s="18"/>
      <c r="F4" s="18"/>
    </row>
    <row r="5" spans="1:6" ht="16.5">
      <c r="A5" s="17" t="s">
        <v>165</v>
      </c>
      <c r="B5" s="21"/>
      <c r="C5" s="21"/>
      <c r="D5" s="21"/>
      <c r="E5" s="21"/>
      <c r="F5" s="21"/>
    </row>
    <row r="6" spans="1:6" ht="16.5">
      <c r="A6" s="17" t="s">
        <v>158</v>
      </c>
      <c r="B6" s="21"/>
      <c r="C6" s="21"/>
      <c r="D6" s="21"/>
      <c r="E6" s="21"/>
      <c r="F6" s="21"/>
    </row>
    <row r="8" spans="1:6" ht="16.5">
      <c r="A8" s="17" t="s">
        <v>159</v>
      </c>
      <c r="B8" s="18"/>
      <c r="C8" s="18"/>
      <c r="D8" s="18"/>
      <c r="E8" s="18"/>
      <c r="F8" s="18"/>
    </row>
    <row r="10" ht="15.75">
      <c r="A10" s="1" t="s">
        <v>183</v>
      </c>
    </row>
    <row r="11" ht="15.75">
      <c r="A11" s="1" t="s">
        <v>184</v>
      </c>
    </row>
    <row r="12" ht="15.75">
      <c r="A12" s="1" t="s">
        <v>160</v>
      </c>
    </row>
    <row r="13" ht="15.75">
      <c r="A13" s="1" t="s">
        <v>185</v>
      </c>
    </row>
    <row r="14" spans="1:2" ht="15.75">
      <c r="A14" s="1" t="s">
        <v>161</v>
      </c>
      <c r="B14" s="1" t="s">
        <v>178</v>
      </c>
    </row>
    <row r="15" spans="1:2" ht="15.75">
      <c r="A15" s="1" t="s">
        <v>162</v>
      </c>
      <c r="B15" s="1" t="s">
        <v>186</v>
      </c>
    </row>
    <row r="16" ht="15.75">
      <c r="A16" s="1" t="s">
        <v>187</v>
      </c>
    </row>
    <row r="17" ht="15.75">
      <c r="A17" s="1" t="s">
        <v>188</v>
      </c>
    </row>
    <row r="18" ht="15.75">
      <c r="A18" s="1" t="s">
        <v>189</v>
      </c>
    </row>
    <row r="19" ht="15.75">
      <c r="A19" s="1" t="s">
        <v>163</v>
      </c>
    </row>
    <row r="21" spans="5:6" ht="40.5" customHeight="1">
      <c r="E21" s="15" t="s">
        <v>25</v>
      </c>
      <c r="F21" s="16"/>
    </row>
    <row r="25" spans="1:6" ht="16.5">
      <c r="A25" s="23" t="s">
        <v>26</v>
      </c>
      <c r="B25" s="27"/>
      <c r="C25" s="27"/>
      <c r="D25" s="27"/>
      <c r="E25" s="27"/>
      <c r="F25" s="27"/>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30">
        <v>1584</v>
      </c>
      <c r="E29" s="30"/>
      <c r="F29" s="30">
        <v>1584</v>
      </c>
    </row>
    <row r="30" spans="1:6" s="3" customFormat="1" ht="110.25">
      <c r="A30" s="9" t="s">
        <v>4</v>
      </c>
      <c r="B30" s="10" t="s">
        <v>28</v>
      </c>
      <c r="C30" s="9" t="s">
        <v>7</v>
      </c>
      <c r="D30" s="30">
        <v>1518.1509291666666</v>
      </c>
      <c r="E30" s="30"/>
      <c r="F30" s="30">
        <v>1499.25</v>
      </c>
    </row>
    <row r="31" spans="1:6" s="3" customFormat="1" ht="40.5" customHeight="1">
      <c r="A31" s="9" t="s">
        <v>6</v>
      </c>
      <c r="B31" s="10" t="s">
        <v>29</v>
      </c>
      <c r="C31" s="9" t="s">
        <v>30</v>
      </c>
      <c r="D31" s="30">
        <v>7365.12</v>
      </c>
      <c r="E31" s="30"/>
      <c r="F31" s="30">
        <v>8473</v>
      </c>
    </row>
    <row r="32" spans="1:6" s="3" customFormat="1" ht="40.5" customHeight="1">
      <c r="A32" s="9" t="s">
        <v>8</v>
      </c>
      <c r="B32" s="10" t="s">
        <v>31</v>
      </c>
      <c r="C32" s="9" t="s">
        <v>30</v>
      </c>
      <c r="D32" s="30">
        <v>6848.148999999999</v>
      </c>
      <c r="E32" s="30"/>
      <c r="F32" s="30">
        <v>7876.484</v>
      </c>
    </row>
    <row r="33" spans="1:6" s="3" customFormat="1" ht="40.5" customHeight="1">
      <c r="A33" s="9" t="s">
        <v>9</v>
      </c>
      <c r="B33" s="10" t="s">
        <v>32</v>
      </c>
      <c r="C33" s="9" t="s">
        <v>33</v>
      </c>
      <c r="D33" s="30">
        <v>78.823</v>
      </c>
      <c r="E33" s="30"/>
      <c r="F33" s="30">
        <v>82.686</v>
      </c>
    </row>
    <row r="34" spans="1:6" s="3" customFormat="1" ht="27" customHeight="1">
      <c r="A34" s="9" t="s">
        <v>17</v>
      </c>
      <c r="B34" s="10" t="s">
        <v>34</v>
      </c>
      <c r="C34" s="9" t="s">
        <v>33</v>
      </c>
      <c r="D34" s="30">
        <v>75.38799999999999</v>
      </c>
      <c r="E34" s="30"/>
      <c r="F34" s="30">
        <v>82.686</v>
      </c>
    </row>
    <row r="35" spans="1:6" s="3" customFormat="1" ht="40.5" customHeight="1">
      <c r="A35" s="9" t="s">
        <v>18</v>
      </c>
      <c r="B35" s="10" t="s">
        <v>35</v>
      </c>
      <c r="C35" s="9" t="s">
        <v>36</v>
      </c>
      <c r="D35" s="30">
        <f>('[3]0'!$K$44+'[3]0'!$K$57)/1000</f>
        <v>11324.75785760726</v>
      </c>
      <c r="E35" s="30"/>
      <c r="F35" s="30">
        <f>('[3]0'!$L$44+'[3]0'!$L$57)/1000</f>
        <v>12748.351881626228</v>
      </c>
    </row>
    <row r="36" spans="1:6" s="3" customFormat="1" ht="40.5" customHeight="1">
      <c r="A36" s="9" t="s">
        <v>37</v>
      </c>
      <c r="B36" s="10" t="s">
        <v>38</v>
      </c>
      <c r="C36" s="9" t="s">
        <v>36</v>
      </c>
      <c r="D36" s="30">
        <f>'[3]0'!$K$61/1000</f>
        <v>8436.265491429533</v>
      </c>
      <c r="E36" s="30"/>
      <c r="F36" s="30">
        <f>'[3]0'!$L$61/1000</f>
        <v>9809.784017178732</v>
      </c>
    </row>
    <row r="37" spans="1:6" s="3" customFormat="1" ht="40.5" customHeight="1">
      <c r="A37" s="9" t="s">
        <v>39</v>
      </c>
      <c r="B37" s="10" t="s">
        <v>40</v>
      </c>
      <c r="C37" s="9" t="s">
        <v>36</v>
      </c>
      <c r="D37" s="30">
        <f>'[3]0'!$K$62/1000</f>
        <v>2821.654240511071</v>
      </c>
      <c r="E37" s="30"/>
      <c r="F37" s="30">
        <f>'[3]0'!$L$62/1000</f>
        <v>2868.8770807631163</v>
      </c>
    </row>
    <row r="38" spans="1:6" s="3" customFormat="1" ht="54" customHeight="1">
      <c r="A38" s="9" t="s">
        <v>41</v>
      </c>
      <c r="B38" s="10" t="s">
        <v>87</v>
      </c>
      <c r="C38" s="9" t="s">
        <v>36</v>
      </c>
      <c r="D38" s="30">
        <f>'[3]0'!$K$46/1000</f>
        <v>55.64850566665642</v>
      </c>
      <c r="E38" s="30"/>
      <c r="F38" s="30">
        <f>'[3]0'!$L$46/1000</f>
        <v>58.50116368437931</v>
      </c>
    </row>
    <row r="39" spans="1:6" s="3" customFormat="1" ht="25.5" customHeight="1">
      <c r="A39" s="9" t="s">
        <v>19</v>
      </c>
      <c r="B39" s="10" t="s">
        <v>42</v>
      </c>
      <c r="C39" s="9"/>
      <c r="D39" s="30">
        <f>'[3]0'!$K$17/1000</f>
        <v>8478.283622070992</v>
      </c>
      <c r="E39" s="30"/>
      <c r="F39" s="30">
        <f>'[3]0'!$L$17/1000</f>
        <v>9852.595512397722</v>
      </c>
    </row>
    <row r="40" spans="1:6" s="3" customFormat="1" ht="40.5" customHeight="1">
      <c r="A40" s="9" t="s">
        <v>43</v>
      </c>
      <c r="B40" s="10" t="s">
        <v>44</v>
      </c>
      <c r="C40" s="9" t="s">
        <v>36</v>
      </c>
      <c r="D40" s="30">
        <f>'[3]0'!$K$18/1000</f>
        <v>8429.841114829449</v>
      </c>
      <c r="E40" s="30"/>
      <c r="F40" s="30">
        <f>'[3]0'!$L$18/1000</f>
        <v>9801.539245244176</v>
      </c>
    </row>
    <row r="41" spans="1:6" s="3" customFormat="1" ht="54" customHeight="1">
      <c r="A41" s="9"/>
      <c r="B41" s="10" t="s">
        <v>45</v>
      </c>
      <c r="C41" s="9" t="s">
        <v>46</v>
      </c>
      <c r="D41" s="30">
        <v>368.98</v>
      </c>
      <c r="E41" s="30"/>
      <c r="F41" s="30">
        <v>369.98160692</v>
      </c>
    </row>
    <row r="42" spans="1:6" s="3" customFormat="1" ht="27" customHeight="1">
      <c r="A42" s="9" t="s">
        <v>47</v>
      </c>
      <c r="B42" s="10" t="s">
        <v>48</v>
      </c>
      <c r="C42" s="9" t="s">
        <v>36</v>
      </c>
      <c r="D42" s="30">
        <f>'[3]0'!$K$19/1000</f>
        <v>48.44250724154338</v>
      </c>
      <c r="E42" s="30"/>
      <c r="F42" s="30">
        <f>'[3]0'!$L$19/1000</f>
        <v>51.056267153546216</v>
      </c>
    </row>
    <row r="43" spans="1:6" s="3" customFormat="1" ht="40.5" customHeight="1">
      <c r="A43" s="9"/>
      <c r="B43" s="10" t="s">
        <v>49</v>
      </c>
      <c r="C43" s="9" t="s">
        <v>50</v>
      </c>
      <c r="D43" s="30">
        <v>185.36</v>
      </c>
      <c r="E43" s="30"/>
      <c r="F43" s="30">
        <v>185</v>
      </c>
    </row>
    <row r="44" spans="1:6" s="3" customFormat="1" ht="72.75" customHeight="1">
      <c r="A44" s="9"/>
      <c r="B44" s="10" t="s">
        <v>88</v>
      </c>
      <c r="C44" s="9"/>
      <c r="D44" s="30"/>
      <c r="E44" s="30"/>
      <c r="F44" s="30"/>
    </row>
    <row r="45" spans="1:6" s="3" customFormat="1" ht="27" customHeight="1">
      <c r="A45" s="9" t="s">
        <v>20</v>
      </c>
      <c r="B45" s="10" t="s">
        <v>51</v>
      </c>
      <c r="C45" s="9" t="s">
        <v>36</v>
      </c>
      <c r="D45" s="30">
        <f>'[3]0'!$K$20/1000</f>
        <v>143.92165699999998</v>
      </c>
      <c r="E45" s="30"/>
      <c r="F45" s="30">
        <f>'[3]0'!$L$20/1000</f>
        <v>153.685991</v>
      </c>
    </row>
    <row r="46" spans="1:6" s="3" customFormat="1" ht="69.75" customHeight="1">
      <c r="A46" s="9" t="s">
        <v>21</v>
      </c>
      <c r="B46" s="10" t="s">
        <v>10</v>
      </c>
      <c r="C46" s="9"/>
      <c r="D46" s="30"/>
      <c r="E46" s="30"/>
      <c r="F46" s="30"/>
    </row>
    <row r="47" spans="1:6" s="3" customFormat="1" ht="40.5" customHeight="1">
      <c r="A47" s="9" t="s">
        <v>52</v>
      </c>
      <c r="B47" s="10" t="s">
        <v>53</v>
      </c>
      <c r="C47" s="9" t="s">
        <v>11</v>
      </c>
      <c r="D47" s="30">
        <v>1022</v>
      </c>
      <c r="E47" s="30"/>
      <c r="F47" s="30">
        <v>1033</v>
      </c>
    </row>
    <row r="48" spans="1:6" s="3" customFormat="1" ht="40.5" customHeight="1">
      <c r="A48" s="9" t="s">
        <v>54</v>
      </c>
      <c r="B48" s="10" t="s">
        <v>81</v>
      </c>
      <c r="C48" s="9" t="s">
        <v>12</v>
      </c>
      <c r="D48" s="30">
        <f>'[3]6'!$J$40/1000</f>
        <v>43.93205638759735</v>
      </c>
      <c r="E48" s="30"/>
      <c r="F48" s="30">
        <f>'[3]6'!$K$40/1000</f>
        <v>43.93125611324871</v>
      </c>
    </row>
    <row r="49" spans="1:6" s="3" customFormat="1" ht="54" customHeight="1">
      <c r="A49" s="9" t="s">
        <v>55</v>
      </c>
      <c r="B49" s="10" t="s">
        <v>56</v>
      </c>
      <c r="C49" s="9"/>
      <c r="D49" s="30"/>
      <c r="E49" s="30"/>
      <c r="F49" s="30"/>
    </row>
    <row r="50" spans="1:6" s="3" customFormat="1" ht="31.5">
      <c r="A50" s="9" t="s">
        <v>22</v>
      </c>
      <c r="B50" s="10" t="s">
        <v>57</v>
      </c>
      <c r="C50" s="9" t="s">
        <v>36</v>
      </c>
      <c r="D50" s="30">
        <v>11324.75785760726</v>
      </c>
      <c r="E50" s="30"/>
      <c r="F50" s="30">
        <v>12748.351881626228</v>
      </c>
    </row>
    <row r="51" spans="1:6" s="3" customFormat="1" ht="40.5" customHeight="1">
      <c r="A51" s="9" t="s">
        <v>58</v>
      </c>
      <c r="B51" s="10" t="s">
        <v>59</v>
      </c>
      <c r="C51" s="9" t="s">
        <v>36</v>
      </c>
      <c r="D51" s="30">
        <v>8436.265491429533</v>
      </c>
      <c r="E51" s="30"/>
      <c r="F51" s="30">
        <v>9809.784017178732</v>
      </c>
    </row>
    <row r="52" spans="1:6" s="3" customFormat="1" ht="40.5" customHeight="1">
      <c r="A52" s="9" t="s">
        <v>60</v>
      </c>
      <c r="B52" s="10" t="s">
        <v>61</v>
      </c>
      <c r="C52" s="9" t="s">
        <v>36</v>
      </c>
      <c r="D52" s="30">
        <v>2821.654240511071</v>
      </c>
      <c r="E52" s="30"/>
      <c r="F52" s="30">
        <v>2868.8770807631163</v>
      </c>
    </row>
    <row r="53" spans="1:6" s="3" customFormat="1" ht="54" customHeight="1">
      <c r="A53" s="9" t="s">
        <v>62</v>
      </c>
      <c r="B53" s="10" t="s">
        <v>82</v>
      </c>
      <c r="C53" s="9" t="s">
        <v>36</v>
      </c>
      <c r="D53" s="30">
        <v>55.64850566665642</v>
      </c>
      <c r="E53" s="30"/>
      <c r="F53" s="30">
        <v>58.50116368437931</v>
      </c>
    </row>
    <row r="54" spans="1:6" s="3" customFormat="1" ht="40.5" customHeight="1">
      <c r="A54" s="9" t="s">
        <v>23</v>
      </c>
      <c r="B54" s="10" t="s">
        <v>63</v>
      </c>
      <c r="C54" s="9"/>
      <c r="D54" s="30"/>
      <c r="E54" s="30"/>
      <c r="F54" s="30"/>
    </row>
    <row r="55" spans="1:6" s="3" customFormat="1" ht="40.5" customHeight="1">
      <c r="A55" s="9" t="s">
        <v>64</v>
      </c>
      <c r="B55" s="10" t="s">
        <v>65</v>
      </c>
      <c r="C55" s="9" t="s">
        <v>36</v>
      </c>
      <c r="D55" s="30"/>
      <c r="E55" s="30"/>
      <c r="F55" s="30"/>
    </row>
    <row r="56" spans="1:6" s="3" customFormat="1" ht="40.5" customHeight="1">
      <c r="A56" s="9" t="s">
        <v>66</v>
      </c>
      <c r="B56" s="10" t="s">
        <v>67</v>
      </c>
      <c r="C56" s="9" t="s">
        <v>36</v>
      </c>
      <c r="D56" s="30"/>
      <c r="E56" s="30"/>
      <c r="F56" s="30"/>
    </row>
    <row r="57" spans="1:6" s="3" customFormat="1" ht="40.5" customHeight="1">
      <c r="A57" s="9" t="s">
        <v>68</v>
      </c>
      <c r="B57" s="10" t="s">
        <v>69</v>
      </c>
      <c r="C57" s="9"/>
      <c r="D57" s="11"/>
      <c r="E57" s="11"/>
      <c r="F57" s="11"/>
    </row>
    <row r="58" spans="1:6" s="3" customFormat="1" ht="40.5" customHeight="1">
      <c r="A58" s="9" t="s">
        <v>70</v>
      </c>
      <c r="B58" s="10" t="s">
        <v>59</v>
      </c>
      <c r="C58" s="9" t="s">
        <v>36</v>
      </c>
      <c r="D58" s="11"/>
      <c r="E58" s="11"/>
      <c r="F58" s="11"/>
    </row>
    <row r="59" spans="1:6" s="3" customFormat="1" ht="40.5" customHeight="1">
      <c r="A59" s="9" t="s">
        <v>71</v>
      </c>
      <c r="B59" s="10" t="s">
        <v>61</v>
      </c>
      <c r="C59" s="9" t="s">
        <v>36</v>
      </c>
      <c r="D59" s="11"/>
      <c r="E59" s="11"/>
      <c r="F59" s="11"/>
    </row>
    <row r="60" spans="1:6" s="3" customFormat="1" ht="54" customHeight="1">
      <c r="A60" s="9" t="s">
        <v>72</v>
      </c>
      <c r="B60" s="10" t="s">
        <v>82</v>
      </c>
      <c r="C60" s="9" t="s">
        <v>36</v>
      </c>
      <c r="D60" s="11"/>
      <c r="E60" s="11"/>
      <c r="F60" s="11"/>
    </row>
    <row r="61" spans="1:6" s="3" customFormat="1" ht="54" customHeight="1">
      <c r="A61" s="9" t="s">
        <v>73</v>
      </c>
      <c r="B61" s="10" t="s">
        <v>74</v>
      </c>
      <c r="C61" s="9"/>
      <c r="D61" s="11"/>
      <c r="E61" s="11"/>
      <c r="F61" s="11"/>
    </row>
    <row r="62" spans="1:6" s="3" customFormat="1" ht="40.5" customHeight="1">
      <c r="A62" s="9" t="s">
        <v>75</v>
      </c>
      <c r="B62" s="10" t="s">
        <v>59</v>
      </c>
      <c r="C62" s="9" t="s">
        <v>36</v>
      </c>
      <c r="D62" s="11"/>
      <c r="E62" s="11"/>
      <c r="F62" s="11"/>
    </row>
    <row r="63" spans="1:6" s="3" customFormat="1" ht="40.5" customHeight="1">
      <c r="A63" s="9" t="s">
        <v>76</v>
      </c>
      <c r="B63" s="10" t="s">
        <v>61</v>
      </c>
      <c r="C63" s="9" t="s">
        <v>36</v>
      </c>
      <c r="D63" s="11"/>
      <c r="E63" s="11"/>
      <c r="F63" s="11"/>
    </row>
    <row r="64" spans="1:6" s="3" customFormat="1" ht="54" customHeight="1">
      <c r="A64" s="9" t="s">
        <v>77</v>
      </c>
      <c r="B64" s="10" t="s">
        <v>82</v>
      </c>
      <c r="C64" s="9" t="s">
        <v>36</v>
      </c>
      <c r="D64" s="11"/>
      <c r="E64" s="11"/>
      <c r="F64" s="11"/>
    </row>
    <row r="65" spans="1:6" s="3" customFormat="1" ht="27" customHeight="1">
      <c r="A65" s="9" t="s">
        <v>78</v>
      </c>
      <c r="B65" s="10" t="s">
        <v>3</v>
      </c>
      <c r="C65" s="9" t="s">
        <v>36</v>
      </c>
      <c r="D65" s="11"/>
      <c r="E65" s="11"/>
      <c r="F65" s="11"/>
    </row>
    <row r="66" spans="1:6" s="6" customFormat="1" ht="54" customHeight="1">
      <c r="A66" s="9" t="s">
        <v>79</v>
      </c>
      <c r="B66" s="10" t="s">
        <v>85</v>
      </c>
      <c r="C66" s="9" t="s">
        <v>5</v>
      </c>
      <c r="D66" s="11"/>
      <c r="E66" s="11"/>
      <c r="F66" s="11"/>
    </row>
    <row r="67" spans="1:6" s="6" customFormat="1" ht="84" customHeight="1">
      <c r="A67" s="9" t="s">
        <v>80</v>
      </c>
      <c r="B67" s="10" t="s">
        <v>86</v>
      </c>
      <c r="C67" s="9"/>
      <c r="D67" s="11"/>
      <c r="E67" s="11"/>
      <c r="F67" s="11"/>
    </row>
    <row r="68" s="5" customFormat="1" ht="17.25" customHeight="1">
      <c r="A68" s="4" t="s">
        <v>24</v>
      </c>
    </row>
    <row r="70" spans="1:6" ht="31.5" customHeight="1">
      <c r="A70" s="25" t="s">
        <v>84</v>
      </c>
      <c r="B70" s="26"/>
      <c r="C70" s="26"/>
      <c r="D70" s="26"/>
      <c r="E70" s="26"/>
      <c r="F70" s="26"/>
    </row>
    <row r="71" spans="1:6" ht="31.5" customHeight="1">
      <c r="A71" s="25" t="s">
        <v>83</v>
      </c>
      <c r="B71" s="26"/>
      <c r="C71" s="26"/>
      <c r="D71" s="26"/>
      <c r="E71" s="26"/>
      <c r="F71" s="26"/>
    </row>
    <row r="72" ht="3" customHeight="1"/>
    <row r="76" spans="7:9" ht="38.25" customHeight="1">
      <c r="G76" s="22" t="s">
        <v>89</v>
      </c>
      <c r="H76" s="22"/>
      <c r="I76" s="22"/>
    </row>
    <row r="80" spans="1:9" ht="16.5">
      <c r="A80" s="23" t="s">
        <v>90</v>
      </c>
      <c r="B80" s="23"/>
      <c r="C80" s="23"/>
      <c r="D80" s="23"/>
      <c r="E80" s="23"/>
      <c r="F80" s="23"/>
      <c r="G80" s="23"/>
      <c r="H80" s="23"/>
      <c r="I80" s="23"/>
    </row>
    <row r="83" spans="1:9" ht="15.75">
      <c r="A83" s="24" t="s">
        <v>13</v>
      </c>
      <c r="B83" s="24" t="s">
        <v>0</v>
      </c>
      <c r="C83" s="24" t="s">
        <v>91</v>
      </c>
      <c r="D83" s="24" t="s">
        <v>92</v>
      </c>
      <c r="E83" s="24"/>
      <c r="F83" s="24" t="s">
        <v>93</v>
      </c>
      <c r="G83" s="24"/>
      <c r="H83" s="24" t="s">
        <v>94</v>
      </c>
      <c r="I83" s="24"/>
    </row>
    <row r="84" spans="1:9" ht="15.75">
      <c r="A84" s="24"/>
      <c r="B84" s="24"/>
      <c r="C84" s="2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29"/>
      <c r="I103" s="29"/>
    </row>
    <row r="104" spans="1:9" ht="30">
      <c r="A104" s="12" t="s">
        <v>121</v>
      </c>
      <c r="B104" s="13" t="s">
        <v>122</v>
      </c>
      <c r="C104" s="12" t="s">
        <v>123</v>
      </c>
      <c r="D104" s="14"/>
      <c r="E104" s="14"/>
      <c r="F104" s="14"/>
      <c r="G104" s="14"/>
      <c r="H104" s="29">
        <v>1245.4521607837626</v>
      </c>
      <c r="I104" s="29">
        <v>1245.4521607837626</v>
      </c>
    </row>
    <row r="105" spans="1:9" ht="30">
      <c r="A105" s="12"/>
      <c r="B105" s="13" t="s">
        <v>124</v>
      </c>
      <c r="C105" s="12" t="s">
        <v>123</v>
      </c>
      <c r="D105" s="14"/>
      <c r="E105" s="14"/>
      <c r="F105" s="14"/>
      <c r="G105" s="14"/>
      <c r="H105" s="29">
        <v>1244.4054028731823</v>
      </c>
      <c r="I105" s="29">
        <v>1244.4054028731823</v>
      </c>
    </row>
    <row r="106" spans="1:9" ht="30">
      <c r="A106" s="12" t="s">
        <v>125</v>
      </c>
      <c r="B106" s="13" t="s">
        <v>126</v>
      </c>
      <c r="C106" s="12" t="s">
        <v>99</v>
      </c>
      <c r="D106" s="14"/>
      <c r="E106" s="14"/>
      <c r="F106" s="14"/>
      <c r="G106" s="14"/>
      <c r="H106" s="29">
        <v>157509.79362879443</v>
      </c>
      <c r="I106" s="29">
        <v>157509.79362879443</v>
      </c>
    </row>
    <row r="107" spans="1:9" ht="30" hidden="1">
      <c r="A107" s="12" t="s">
        <v>127</v>
      </c>
      <c r="B107" s="13" t="s">
        <v>128</v>
      </c>
      <c r="C107" s="12" t="s">
        <v>129</v>
      </c>
      <c r="D107" s="14"/>
      <c r="E107" s="14"/>
      <c r="F107" s="14"/>
      <c r="G107" s="14"/>
      <c r="H107" s="14"/>
      <c r="I107" s="14"/>
    </row>
    <row r="108" spans="1:9" ht="30" hidden="1">
      <c r="A108" s="12" t="s">
        <v>130</v>
      </c>
      <c r="B108" s="13" t="s">
        <v>131</v>
      </c>
      <c r="C108" s="12" t="s">
        <v>129</v>
      </c>
      <c r="D108" s="14"/>
      <c r="E108" s="14"/>
      <c r="F108" s="14"/>
      <c r="G108" s="14"/>
      <c r="H108" s="14"/>
      <c r="I108" s="14"/>
    </row>
    <row r="109" spans="1:9" ht="30" hidden="1">
      <c r="A109" s="12" t="s">
        <v>132</v>
      </c>
      <c r="B109" s="13" t="s">
        <v>133</v>
      </c>
      <c r="C109" s="12" t="s">
        <v>129</v>
      </c>
      <c r="D109" s="14"/>
      <c r="E109" s="14"/>
      <c r="F109" s="14"/>
      <c r="G109" s="14"/>
      <c r="H109" s="14"/>
      <c r="I109" s="14"/>
    </row>
    <row r="110" spans="1:9" ht="18" hidden="1">
      <c r="A110" s="12"/>
      <c r="B110" s="13" t="s">
        <v>134</v>
      </c>
      <c r="C110" s="12" t="s">
        <v>129</v>
      </c>
      <c r="D110" s="14"/>
      <c r="E110" s="14"/>
      <c r="F110" s="14"/>
      <c r="G110" s="14"/>
      <c r="H110" s="14"/>
      <c r="I110" s="14"/>
    </row>
    <row r="111" spans="1:9" ht="18" hidden="1">
      <c r="A111" s="12"/>
      <c r="B111" s="13" t="s">
        <v>135</v>
      </c>
      <c r="C111" s="12" t="s">
        <v>129</v>
      </c>
      <c r="D111" s="14"/>
      <c r="E111" s="14"/>
      <c r="F111" s="14"/>
      <c r="G111" s="14"/>
      <c r="H111" s="14"/>
      <c r="I111" s="14"/>
    </row>
    <row r="112" spans="1:9" ht="18" hidden="1">
      <c r="A112" s="12"/>
      <c r="B112" s="13" t="s">
        <v>136</v>
      </c>
      <c r="C112" s="12" t="s">
        <v>129</v>
      </c>
      <c r="D112" s="14"/>
      <c r="E112" s="14"/>
      <c r="F112" s="14"/>
      <c r="G112" s="14"/>
      <c r="H112" s="14"/>
      <c r="I112" s="14"/>
    </row>
    <row r="113" spans="1:9" ht="18" hidden="1">
      <c r="A113" s="12"/>
      <c r="B113" s="13" t="s">
        <v>137</v>
      </c>
      <c r="C113" s="12" t="s">
        <v>129</v>
      </c>
      <c r="D113" s="14"/>
      <c r="E113" s="14"/>
      <c r="F113" s="14"/>
      <c r="G113" s="14"/>
      <c r="H113" s="14"/>
      <c r="I113" s="14"/>
    </row>
    <row r="114" spans="1:9" ht="30" hidden="1">
      <c r="A114" s="12" t="s">
        <v>138</v>
      </c>
      <c r="B114" s="13" t="s">
        <v>139</v>
      </c>
      <c r="C114" s="12" t="s">
        <v>129</v>
      </c>
      <c r="D114" s="14"/>
      <c r="E114" s="14"/>
      <c r="F114" s="14"/>
      <c r="G114" s="14"/>
      <c r="H114" s="14"/>
      <c r="I114" s="14"/>
    </row>
    <row r="115" spans="1:9" ht="30" hidden="1">
      <c r="A115" s="12" t="s">
        <v>140</v>
      </c>
      <c r="B115" s="13" t="s">
        <v>141</v>
      </c>
      <c r="C115" s="12"/>
      <c r="D115" s="14"/>
      <c r="E115" s="14"/>
      <c r="F115" s="14"/>
      <c r="G115" s="14"/>
      <c r="H115" s="14"/>
      <c r="I115" s="14"/>
    </row>
    <row r="116" spans="1:9" ht="30" hidden="1">
      <c r="A116" s="12" t="s">
        <v>142</v>
      </c>
      <c r="B116" s="13" t="s">
        <v>143</v>
      </c>
      <c r="C116" s="12" t="s">
        <v>144</v>
      </c>
      <c r="D116" s="14"/>
      <c r="E116" s="14"/>
      <c r="F116" s="14"/>
      <c r="G116" s="14"/>
      <c r="H116" s="14"/>
      <c r="I116" s="14"/>
    </row>
    <row r="117" spans="1:9" ht="15.75" hidden="1">
      <c r="A117" s="12" t="s">
        <v>145</v>
      </c>
      <c r="B117" s="13" t="s">
        <v>146</v>
      </c>
      <c r="C117" s="12" t="s">
        <v>129</v>
      </c>
      <c r="D117" s="14"/>
      <c r="E117" s="14"/>
      <c r="F117" s="14"/>
      <c r="G117" s="14"/>
      <c r="H117" s="14"/>
      <c r="I117" s="14"/>
    </row>
    <row r="118" spans="1:9" ht="30" hidden="1">
      <c r="A118" s="12" t="s">
        <v>147</v>
      </c>
      <c r="B118" s="13" t="s">
        <v>148</v>
      </c>
      <c r="C118" s="12" t="s">
        <v>149</v>
      </c>
      <c r="D118" s="14"/>
      <c r="E118" s="14"/>
      <c r="F118" s="14"/>
      <c r="G118" s="14"/>
      <c r="H118" s="14"/>
      <c r="I118" s="14"/>
    </row>
    <row r="119" spans="1:9" ht="30" hidden="1">
      <c r="A119" s="12"/>
      <c r="B119" s="13" t="s">
        <v>150</v>
      </c>
      <c r="C119" s="12" t="s">
        <v>149</v>
      </c>
      <c r="D119" s="14"/>
      <c r="E119" s="14"/>
      <c r="F119" s="14"/>
      <c r="G119" s="14"/>
      <c r="H119" s="14"/>
      <c r="I119" s="14"/>
    </row>
    <row r="120" spans="1:9" ht="30" hidden="1">
      <c r="A120" s="12"/>
      <c r="B120" s="13" t="s">
        <v>151</v>
      </c>
      <c r="C120" s="12" t="s">
        <v>149</v>
      </c>
      <c r="D120" s="14"/>
      <c r="E120" s="14"/>
      <c r="F120" s="14"/>
      <c r="G120" s="14"/>
      <c r="H120" s="14"/>
      <c r="I120" s="14"/>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4.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C76">
      <selection activeCell="I103" sqref="I103"/>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19" t="s">
        <v>154</v>
      </c>
      <c r="B1" s="20"/>
      <c r="C1" s="20"/>
      <c r="D1" s="20"/>
      <c r="E1" s="20"/>
      <c r="F1" s="20"/>
    </row>
    <row r="2" spans="1:6" ht="16.5">
      <c r="A2" s="17" t="s">
        <v>155</v>
      </c>
      <c r="B2" s="18"/>
      <c r="C2" s="18"/>
      <c r="D2" s="18"/>
      <c r="E2" s="18"/>
      <c r="F2" s="18"/>
    </row>
    <row r="3" spans="1:6" ht="16.5">
      <c r="A3" s="17" t="s">
        <v>164</v>
      </c>
      <c r="B3" s="18"/>
      <c r="C3" s="18" t="s">
        <v>156</v>
      </c>
      <c r="D3" s="18"/>
      <c r="E3" s="18"/>
      <c r="F3" s="18"/>
    </row>
    <row r="4" spans="1:6" ht="16.5">
      <c r="A4" s="17"/>
      <c r="B4" s="18" t="s">
        <v>157</v>
      </c>
      <c r="C4" s="18"/>
      <c r="D4" s="18"/>
      <c r="E4" s="18"/>
      <c r="F4" s="18"/>
    </row>
    <row r="5" spans="1:6" ht="16.5">
      <c r="A5" s="17" t="s">
        <v>165</v>
      </c>
      <c r="B5" s="21"/>
      <c r="C5" s="21"/>
      <c r="D5" s="21"/>
      <c r="E5" s="21"/>
      <c r="F5" s="21"/>
    </row>
    <row r="6" spans="1:6" ht="16.5">
      <c r="A6" s="17" t="s">
        <v>158</v>
      </c>
      <c r="B6" s="21"/>
      <c r="C6" s="21"/>
      <c r="D6" s="21"/>
      <c r="E6" s="21"/>
      <c r="F6" s="21"/>
    </row>
    <row r="8" spans="1:6" ht="16.5">
      <c r="A8" s="17" t="s">
        <v>159</v>
      </c>
      <c r="B8" s="18"/>
      <c r="C8" s="18"/>
      <c r="D8" s="18"/>
      <c r="E8" s="18"/>
      <c r="F8" s="18"/>
    </row>
    <row r="10" ht="15.75">
      <c r="A10" s="1" t="s">
        <v>183</v>
      </c>
    </row>
    <row r="11" ht="15.75">
      <c r="A11" s="1" t="s">
        <v>184</v>
      </c>
    </row>
    <row r="12" ht="15.75">
      <c r="A12" s="1" t="s">
        <v>166</v>
      </c>
    </row>
    <row r="13" ht="15.75">
      <c r="A13" s="1" t="s">
        <v>185</v>
      </c>
    </row>
    <row r="14" spans="1:2" ht="15.75">
      <c r="A14" s="1" t="s">
        <v>161</v>
      </c>
      <c r="B14" s="1" t="s">
        <v>178</v>
      </c>
    </row>
    <row r="15" spans="1:2" ht="15.75">
      <c r="A15" s="1" t="s">
        <v>162</v>
      </c>
      <c r="B15" s="1" t="s">
        <v>186</v>
      </c>
    </row>
    <row r="16" ht="15.75">
      <c r="A16" s="1" t="s">
        <v>187</v>
      </c>
    </row>
    <row r="17" ht="15.75">
      <c r="A17" s="1" t="s">
        <v>188</v>
      </c>
    </row>
    <row r="18" ht="15.75">
      <c r="A18" s="1" t="s">
        <v>189</v>
      </c>
    </row>
    <row r="19" ht="15.75">
      <c r="A19" s="1" t="s">
        <v>163</v>
      </c>
    </row>
    <row r="21" spans="5:6" ht="40.5" customHeight="1">
      <c r="E21" s="15" t="s">
        <v>25</v>
      </c>
      <c r="F21" s="16"/>
    </row>
    <row r="25" spans="1:6" ht="16.5">
      <c r="A25" s="23" t="s">
        <v>26</v>
      </c>
      <c r="B25" s="27"/>
      <c r="C25" s="27"/>
      <c r="D25" s="27"/>
      <c r="E25" s="27"/>
      <c r="F25" s="27"/>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30">
        <v>300</v>
      </c>
      <c r="E29" s="30"/>
      <c r="F29" s="30">
        <v>300</v>
      </c>
    </row>
    <row r="30" spans="1:6" s="3" customFormat="1" ht="110.25">
      <c r="A30" s="9" t="s">
        <v>4</v>
      </c>
      <c r="B30" s="10" t="s">
        <v>28</v>
      </c>
      <c r="C30" s="9" t="s">
        <v>7</v>
      </c>
      <c r="D30" s="30">
        <v>284.18</v>
      </c>
      <c r="E30" s="30"/>
      <c r="F30" s="30">
        <v>286.4166666666667</v>
      </c>
    </row>
    <row r="31" spans="1:6" s="3" customFormat="1" ht="40.5" customHeight="1">
      <c r="A31" s="9" t="s">
        <v>6</v>
      </c>
      <c r="B31" s="10" t="s">
        <v>29</v>
      </c>
      <c r="C31" s="9" t="s">
        <v>30</v>
      </c>
      <c r="D31" s="30">
        <v>2036.4250000000002</v>
      </c>
      <c r="E31" s="30"/>
      <c r="F31" s="30">
        <v>1457</v>
      </c>
    </row>
    <row r="32" spans="1:6" s="3" customFormat="1" ht="40.5" customHeight="1">
      <c r="A32" s="9" t="s">
        <v>8</v>
      </c>
      <c r="B32" s="10" t="s">
        <v>31</v>
      </c>
      <c r="C32" s="9" t="s">
        <v>30</v>
      </c>
      <c r="D32" s="30">
        <v>1907.0384847507994</v>
      </c>
      <c r="E32" s="30"/>
      <c r="F32" s="30">
        <v>1362.854</v>
      </c>
    </row>
    <row r="33" spans="1:6" s="3" customFormat="1" ht="40.5" customHeight="1">
      <c r="A33" s="9" t="s">
        <v>9</v>
      </c>
      <c r="B33" s="10" t="s">
        <v>32</v>
      </c>
      <c r="C33" s="9" t="s">
        <v>33</v>
      </c>
      <c r="D33" s="30">
        <v>0</v>
      </c>
      <c r="E33" s="30"/>
      <c r="F33" s="30">
        <v>0</v>
      </c>
    </row>
    <row r="34" spans="1:6" s="3" customFormat="1" ht="27" customHeight="1">
      <c r="A34" s="9" t="s">
        <v>17</v>
      </c>
      <c r="B34" s="10" t="s">
        <v>34</v>
      </c>
      <c r="C34" s="9" t="s">
        <v>33</v>
      </c>
      <c r="D34" s="30">
        <v>0</v>
      </c>
      <c r="E34" s="30"/>
      <c r="F34" s="30">
        <v>0</v>
      </c>
    </row>
    <row r="35" spans="1:6" s="3" customFormat="1" ht="40.5" customHeight="1">
      <c r="A35" s="9" t="s">
        <v>18</v>
      </c>
      <c r="B35" s="10" t="s">
        <v>35</v>
      </c>
      <c r="C35" s="9" t="s">
        <v>36</v>
      </c>
      <c r="D35" s="30">
        <f>('[4]0'!$K$44+'[4]0'!$K$57)/1000</f>
        <v>2688.587304878567</v>
      </c>
      <c r="E35" s="30"/>
      <c r="F35" s="30">
        <f>('[4]0'!$L$44+'[4]0'!$L$57)/1000</f>
        <v>2045.4396354277378</v>
      </c>
    </row>
    <row r="36" spans="1:6" s="3" customFormat="1" ht="40.5" customHeight="1">
      <c r="A36" s="9" t="s">
        <v>37</v>
      </c>
      <c r="B36" s="10" t="s">
        <v>38</v>
      </c>
      <c r="C36" s="9" t="s">
        <v>36</v>
      </c>
      <c r="D36" s="30">
        <f>'[4]0'!$K$61/1000</f>
        <v>2223.8550884166198</v>
      </c>
      <c r="E36" s="30"/>
      <c r="F36" s="30">
        <f>'[4]0'!$L$61/1000</f>
        <v>1580.2458497670953</v>
      </c>
    </row>
    <row r="37" spans="1:6" s="3" customFormat="1" ht="40.5" customHeight="1">
      <c r="A37" s="9" t="s">
        <v>39</v>
      </c>
      <c r="B37" s="10" t="s">
        <v>40</v>
      </c>
      <c r="C37" s="9" t="s">
        <v>36</v>
      </c>
      <c r="D37" s="30">
        <f>'[4]0'!$K$62/1000</f>
        <v>461.9363664619471</v>
      </c>
      <c r="E37" s="30"/>
      <c r="F37" s="30">
        <f>'[4]0'!$L$62/1000</f>
        <v>462.3979356606428</v>
      </c>
    </row>
    <row r="38" spans="1:6" s="3" customFormat="1" ht="54" customHeight="1">
      <c r="A38" s="9" t="s">
        <v>41</v>
      </c>
      <c r="B38" s="10" t="s">
        <v>87</v>
      </c>
      <c r="C38" s="9" t="s">
        <v>36</v>
      </c>
      <c r="D38" s="30">
        <v>0</v>
      </c>
      <c r="E38" s="30"/>
      <c r="F38" s="30">
        <v>0</v>
      </c>
    </row>
    <row r="39" spans="1:6" s="3" customFormat="1" ht="25.5" customHeight="1">
      <c r="A39" s="9" t="s">
        <v>19</v>
      </c>
      <c r="B39" s="10" t="s">
        <v>42</v>
      </c>
      <c r="C39" s="9"/>
      <c r="D39" s="30">
        <f>'[4]0'!$K$17/1000</f>
        <v>2221.96868841662</v>
      </c>
      <c r="E39" s="30"/>
      <c r="F39" s="30">
        <f>'[4]0'!$L$17/1000</f>
        <v>1578.8192715616296</v>
      </c>
    </row>
    <row r="40" spans="1:6" s="3" customFormat="1" ht="40.5" customHeight="1">
      <c r="A40" s="9" t="s">
        <v>43</v>
      </c>
      <c r="B40" s="10" t="s">
        <v>44</v>
      </c>
      <c r="C40" s="9" t="s">
        <v>36</v>
      </c>
      <c r="D40" s="30">
        <f>D39</f>
        <v>2221.96868841662</v>
      </c>
      <c r="E40" s="30"/>
      <c r="F40" s="30">
        <f>F39</f>
        <v>1578.8192715616296</v>
      </c>
    </row>
    <row r="41" spans="1:6" s="3" customFormat="1" ht="54" customHeight="1">
      <c r="A41" s="9"/>
      <c r="B41" s="10" t="s">
        <v>45</v>
      </c>
      <c r="C41" s="9" t="s">
        <v>46</v>
      </c>
      <c r="D41" s="30">
        <v>348.1180570220081</v>
      </c>
      <c r="E41" s="30"/>
      <c r="F41" s="30">
        <v>346.663867</v>
      </c>
    </row>
    <row r="42" spans="1:6" s="3" customFormat="1" ht="27" customHeight="1">
      <c r="A42" s="9" t="s">
        <v>47</v>
      </c>
      <c r="B42" s="10" t="s">
        <v>48</v>
      </c>
      <c r="C42" s="9" t="s">
        <v>36</v>
      </c>
      <c r="D42" s="30">
        <v>0</v>
      </c>
      <c r="E42" s="30"/>
      <c r="F42" s="30">
        <v>0</v>
      </c>
    </row>
    <row r="43" spans="1:6" s="3" customFormat="1" ht="40.5" customHeight="1">
      <c r="A43" s="9"/>
      <c r="B43" s="10" t="s">
        <v>49</v>
      </c>
      <c r="C43" s="9" t="s">
        <v>50</v>
      </c>
      <c r="D43" s="30">
        <v>0</v>
      </c>
      <c r="E43" s="30"/>
      <c r="F43" s="30">
        <v>0</v>
      </c>
    </row>
    <row r="44" spans="1:6" s="3" customFormat="1" ht="72.75" customHeight="1">
      <c r="A44" s="9"/>
      <c r="B44" s="10" t="s">
        <v>88</v>
      </c>
      <c r="C44" s="9"/>
      <c r="D44" s="30"/>
      <c r="E44" s="30"/>
      <c r="F44" s="30"/>
    </row>
    <row r="45" spans="1:6" s="3" customFormat="1" ht="27" customHeight="1">
      <c r="A45" s="9" t="s">
        <v>20</v>
      </c>
      <c r="B45" s="10" t="s">
        <v>51</v>
      </c>
      <c r="C45" s="9" t="s">
        <v>36</v>
      </c>
      <c r="D45" s="30">
        <f>'[4]0'!$K$20/1000</f>
        <v>91.52208999999999</v>
      </c>
      <c r="E45" s="30"/>
      <c r="F45" s="30">
        <f>'[4]0'!$L$20/1000</f>
        <v>91.53242624740982</v>
      </c>
    </row>
    <row r="46" spans="1:6" s="3" customFormat="1" ht="69.75" customHeight="1">
      <c r="A46" s="9" t="s">
        <v>21</v>
      </c>
      <c r="B46" s="10" t="s">
        <v>10</v>
      </c>
      <c r="C46" s="9"/>
      <c r="D46" s="30"/>
      <c r="E46" s="30"/>
      <c r="F46" s="30"/>
    </row>
    <row r="47" spans="1:6" s="3" customFormat="1" ht="40.5" customHeight="1">
      <c r="A47" s="9" t="s">
        <v>52</v>
      </c>
      <c r="B47" s="10" t="s">
        <v>53</v>
      </c>
      <c r="C47" s="9" t="s">
        <v>11</v>
      </c>
      <c r="D47" s="30">
        <v>63</v>
      </c>
      <c r="E47" s="30"/>
      <c r="F47" s="30">
        <v>52.5</v>
      </c>
    </row>
    <row r="48" spans="1:6" s="3" customFormat="1" ht="40.5" customHeight="1">
      <c r="A48" s="9" t="s">
        <v>54</v>
      </c>
      <c r="B48" s="10" t="s">
        <v>81</v>
      </c>
      <c r="C48" s="9" t="s">
        <v>12</v>
      </c>
      <c r="D48" s="30">
        <f>'[4]6'!$J$40/1000</f>
        <v>43.93205638759735</v>
      </c>
      <c r="E48" s="30"/>
      <c r="F48" s="30">
        <f>'[4]6'!$K$40/1000</f>
        <v>43.93125611324871</v>
      </c>
    </row>
    <row r="49" spans="1:6" s="3" customFormat="1" ht="54" customHeight="1">
      <c r="A49" s="9" t="s">
        <v>55</v>
      </c>
      <c r="B49" s="10" t="s">
        <v>56</v>
      </c>
      <c r="C49" s="9"/>
      <c r="D49" s="30"/>
      <c r="E49" s="30"/>
      <c r="F49" s="30"/>
    </row>
    <row r="50" spans="1:6" s="3" customFormat="1" ht="31.5">
      <c r="A50" s="9" t="s">
        <v>22</v>
      </c>
      <c r="B50" s="10" t="s">
        <v>57</v>
      </c>
      <c r="C50" s="9" t="s">
        <v>36</v>
      </c>
      <c r="D50" s="30">
        <v>2688.587304878567</v>
      </c>
      <c r="E50" s="30"/>
      <c r="F50" s="30">
        <v>2045.4396354277378</v>
      </c>
    </row>
    <row r="51" spans="1:6" s="3" customFormat="1" ht="40.5" customHeight="1">
      <c r="A51" s="9" t="s">
        <v>58</v>
      </c>
      <c r="B51" s="10" t="s">
        <v>59</v>
      </c>
      <c r="C51" s="9" t="s">
        <v>36</v>
      </c>
      <c r="D51" s="30">
        <v>2223.8550884166198</v>
      </c>
      <c r="E51" s="30"/>
      <c r="F51" s="30">
        <v>1580.2458497670953</v>
      </c>
    </row>
    <row r="52" spans="1:6" s="3" customFormat="1" ht="40.5" customHeight="1">
      <c r="A52" s="9" t="s">
        <v>60</v>
      </c>
      <c r="B52" s="10" t="s">
        <v>61</v>
      </c>
      <c r="C52" s="9" t="s">
        <v>36</v>
      </c>
      <c r="D52" s="30">
        <v>461.9363664619471</v>
      </c>
      <c r="E52" s="30"/>
      <c r="F52" s="30">
        <v>462.3979356606428</v>
      </c>
    </row>
    <row r="53" spans="1:6" s="3" customFormat="1" ht="54" customHeight="1">
      <c r="A53" s="9" t="s">
        <v>62</v>
      </c>
      <c r="B53" s="10" t="s">
        <v>82</v>
      </c>
      <c r="C53" s="9" t="s">
        <v>36</v>
      </c>
      <c r="D53" s="30">
        <v>0</v>
      </c>
      <c r="E53" s="30"/>
      <c r="F53" s="30">
        <v>0</v>
      </c>
    </row>
    <row r="54" spans="1:6" s="3" customFormat="1" ht="40.5" customHeight="1">
      <c r="A54" s="9" t="s">
        <v>23</v>
      </c>
      <c r="B54" s="10" t="s">
        <v>63</v>
      </c>
      <c r="C54" s="9"/>
      <c r="D54" s="30"/>
      <c r="E54" s="30"/>
      <c r="F54" s="30"/>
    </row>
    <row r="55" spans="1:6" s="3" customFormat="1" ht="40.5" customHeight="1">
      <c r="A55" s="9" t="s">
        <v>64</v>
      </c>
      <c r="B55" s="10" t="s">
        <v>65</v>
      </c>
      <c r="C55" s="9" t="s">
        <v>36</v>
      </c>
      <c r="D55" s="30"/>
      <c r="E55" s="30"/>
      <c r="F55" s="30"/>
    </row>
    <row r="56" spans="1:6" s="3" customFormat="1" ht="40.5" customHeight="1">
      <c r="A56" s="9" t="s">
        <v>66</v>
      </c>
      <c r="B56" s="10" t="s">
        <v>67</v>
      </c>
      <c r="C56" s="9" t="s">
        <v>36</v>
      </c>
      <c r="D56" s="30"/>
      <c r="E56" s="30"/>
      <c r="F56" s="30"/>
    </row>
    <row r="57" spans="1:6" s="3" customFormat="1" ht="40.5" customHeight="1">
      <c r="A57" s="9" t="s">
        <v>68</v>
      </c>
      <c r="B57" s="10" t="s">
        <v>69</v>
      </c>
      <c r="C57" s="9"/>
      <c r="D57" s="30"/>
      <c r="E57" s="30"/>
      <c r="F57" s="30"/>
    </row>
    <row r="58" spans="1:6" s="3" customFormat="1" ht="40.5" customHeight="1">
      <c r="A58" s="9" t="s">
        <v>70</v>
      </c>
      <c r="B58" s="10" t="s">
        <v>59</v>
      </c>
      <c r="C58" s="9" t="s">
        <v>36</v>
      </c>
      <c r="D58" s="30"/>
      <c r="E58" s="30"/>
      <c r="F58" s="30"/>
    </row>
    <row r="59" spans="1:6" s="3" customFormat="1" ht="40.5" customHeight="1">
      <c r="A59" s="9" t="s">
        <v>71</v>
      </c>
      <c r="B59" s="10" t="s">
        <v>61</v>
      </c>
      <c r="C59" s="9" t="s">
        <v>36</v>
      </c>
      <c r="D59" s="11"/>
      <c r="E59" s="11"/>
      <c r="F59" s="11"/>
    </row>
    <row r="60" spans="1:6" s="3" customFormat="1" ht="54" customHeight="1">
      <c r="A60" s="9" t="s">
        <v>72</v>
      </c>
      <c r="B60" s="10" t="s">
        <v>82</v>
      </c>
      <c r="C60" s="9" t="s">
        <v>36</v>
      </c>
      <c r="D60" s="11"/>
      <c r="E60" s="11"/>
      <c r="F60" s="11"/>
    </row>
    <row r="61" spans="1:6" s="3" customFormat="1" ht="54" customHeight="1">
      <c r="A61" s="9" t="s">
        <v>73</v>
      </c>
      <c r="B61" s="10" t="s">
        <v>74</v>
      </c>
      <c r="C61" s="9"/>
      <c r="D61" s="11"/>
      <c r="E61" s="11"/>
      <c r="F61" s="11"/>
    </row>
    <row r="62" spans="1:6" s="3" customFormat="1" ht="40.5" customHeight="1">
      <c r="A62" s="9" t="s">
        <v>75</v>
      </c>
      <c r="B62" s="10" t="s">
        <v>59</v>
      </c>
      <c r="C62" s="9" t="s">
        <v>36</v>
      </c>
      <c r="D62" s="11"/>
      <c r="E62" s="11"/>
      <c r="F62" s="11"/>
    </row>
    <row r="63" spans="1:6" s="3" customFormat="1" ht="40.5" customHeight="1">
      <c r="A63" s="9" t="s">
        <v>76</v>
      </c>
      <c r="B63" s="10" t="s">
        <v>61</v>
      </c>
      <c r="C63" s="9" t="s">
        <v>36</v>
      </c>
      <c r="D63" s="11"/>
      <c r="E63" s="11"/>
      <c r="F63" s="11"/>
    </row>
    <row r="64" spans="1:6" s="3" customFormat="1" ht="54" customHeight="1">
      <c r="A64" s="9" t="s">
        <v>77</v>
      </c>
      <c r="B64" s="10" t="s">
        <v>82</v>
      </c>
      <c r="C64" s="9" t="s">
        <v>36</v>
      </c>
      <c r="D64" s="11"/>
      <c r="E64" s="11"/>
      <c r="F64" s="11"/>
    </row>
    <row r="65" spans="1:6" s="3" customFormat="1" ht="27" customHeight="1">
      <c r="A65" s="9" t="s">
        <v>78</v>
      </c>
      <c r="B65" s="10" t="s">
        <v>3</v>
      </c>
      <c r="C65" s="9" t="s">
        <v>36</v>
      </c>
      <c r="D65" s="11"/>
      <c r="E65" s="11"/>
      <c r="F65" s="11"/>
    </row>
    <row r="66" spans="1:6" s="6" customFormat="1" ht="54" customHeight="1">
      <c r="A66" s="9" t="s">
        <v>79</v>
      </c>
      <c r="B66" s="10" t="s">
        <v>85</v>
      </c>
      <c r="C66" s="9" t="s">
        <v>5</v>
      </c>
      <c r="D66" s="11"/>
      <c r="E66" s="11"/>
      <c r="F66" s="11"/>
    </row>
    <row r="67" spans="1:6" s="6" customFormat="1" ht="84" customHeight="1">
      <c r="A67" s="9" t="s">
        <v>80</v>
      </c>
      <c r="B67" s="10" t="s">
        <v>86</v>
      </c>
      <c r="C67" s="9"/>
      <c r="D67" s="11"/>
      <c r="E67" s="11"/>
      <c r="F67" s="11"/>
    </row>
    <row r="68" s="5" customFormat="1" ht="17.25" customHeight="1">
      <c r="A68" s="4" t="s">
        <v>24</v>
      </c>
    </row>
    <row r="70" spans="1:6" ht="31.5" customHeight="1">
      <c r="A70" s="25" t="s">
        <v>84</v>
      </c>
      <c r="B70" s="26"/>
      <c r="C70" s="26"/>
      <c r="D70" s="26"/>
      <c r="E70" s="26"/>
      <c r="F70" s="26"/>
    </row>
    <row r="71" spans="1:6" ht="31.5" customHeight="1">
      <c r="A71" s="25" t="s">
        <v>83</v>
      </c>
      <c r="B71" s="26"/>
      <c r="C71" s="26"/>
      <c r="D71" s="26"/>
      <c r="E71" s="26"/>
      <c r="F71" s="26"/>
    </row>
    <row r="72" ht="3" customHeight="1"/>
    <row r="76" spans="7:9" ht="38.25" customHeight="1">
      <c r="G76" s="22" t="s">
        <v>89</v>
      </c>
      <c r="H76" s="22"/>
      <c r="I76" s="22"/>
    </row>
    <row r="80" spans="1:9" ht="16.5">
      <c r="A80" s="23" t="s">
        <v>90</v>
      </c>
      <c r="B80" s="23"/>
      <c r="C80" s="23"/>
      <c r="D80" s="23"/>
      <c r="E80" s="23"/>
      <c r="F80" s="23"/>
      <c r="G80" s="23"/>
      <c r="H80" s="23"/>
      <c r="I80" s="23"/>
    </row>
    <row r="83" spans="1:9" ht="15.75">
      <c r="A83" s="24" t="s">
        <v>13</v>
      </c>
      <c r="B83" s="24" t="s">
        <v>0</v>
      </c>
      <c r="C83" s="24" t="s">
        <v>91</v>
      </c>
      <c r="D83" s="24" t="s">
        <v>92</v>
      </c>
      <c r="E83" s="24"/>
      <c r="F83" s="24" t="s">
        <v>93</v>
      </c>
      <c r="G83" s="24"/>
      <c r="H83" s="24" t="s">
        <v>94</v>
      </c>
      <c r="I83" s="24"/>
    </row>
    <row r="84" spans="1:9" ht="15.75">
      <c r="A84" s="24"/>
      <c r="B84" s="24"/>
      <c r="C84" s="2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29"/>
      <c r="I103" s="29"/>
    </row>
    <row r="104" spans="1:9" ht="30">
      <c r="A104" s="12" t="s">
        <v>121</v>
      </c>
      <c r="B104" s="13" t="s">
        <v>122</v>
      </c>
      <c r="C104" s="12" t="s">
        <v>123</v>
      </c>
      <c r="D104" s="14"/>
      <c r="E104" s="14"/>
      <c r="F104" s="14"/>
      <c r="G104" s="14"/>
      <c r="H104" s="29">
        <v>1159.5122072996044</v>
      </c>
      <c r="I104" s="29">
        <v>1159.5122072996044</v>
      </c>
    </row>
    <row r="105" spans="1:9" ht="30">
      <c r="A105" s="12"/>
      <c r="B105" s="13" t="s">
        <v>124</v>
      </c>
      <c r="C105" s="12" t="s">
        <v>123</v>
      </c>
      <c r="D105" s="14"/>
      <c r="E105" s="14"/>
      <c r="F105" s="14"/>
      <c r="G105" s="14"/>
      <c r="H105" s="29">
        <v>1158.4654493890246</v>
      </c>
      <c r="I105" s="29">
        <v>1158.4654493890246</v>
      </c>
    </row>
    <row r="106" spans="1:9" ht="30">
      <c r="A106" s="12" t="s">
        <v>125</v>
      </c>
      <c r="B106" s="13" t="s">
        <v>126</v>
      </c>
      <c r="C106" s="12" t="s">
        <v>99</v>
      </c>
      <c r="D106" s="14"/>
      <c r="E106" s="14"/>
      <c r="F106" s="14"/>
      <c r="G106" s="14"/>
      <c r="H106" s="29">
        <v>134535.33187682362</v>
      </c>
      <c r="I106" s="29">
        <v>134535.33187682362</v>
      </c>
    </row>
    <row r="107" spans="1:9" ht="30" hidden="1">
      <c r="A107" s="12" t="s">
        <v>127</v>
      </c>
      <c r="B107" s="13" t="s">
        <v>128</v>
      </c>
      <c r="C107" s="12" t="s">
        <v>129</v>
      </c>
      <c r="D107" s="14"/>
      <c r="E107" s="14"/>
      <c r="F107" s="14"/>
      <c r="G107" s="14"/>
      <c r="H107" s="29"/>
      <c r="I107" s="29"/>
    </row>
    <row r="108" spans="1:9" ht="30" hidden="1">
      <c r="A108" s="12" t="s">
        <v>130</v>
      </c>
      <c r="B108" s="13" t="s">
        <v>131</v>
      </c>
      <c r="C108" s="12" t="s">
        <v>129</v>
      </c>
      <c r="D108" s="14"/>
      <c r="E108" s="14"/>
      <c r="F108" s="14"/>
      <c r="G108" s="14"/>
      <c r="H108" s="29"/>
      <c r="I108" s="29"/>
    </row>
    <row r="109" spans="1:9" ht="30" hidden="1">
      <c r="A109" s="12" t="s">
        <v>132</v>
      </c>
      <c r="B109" s="13" t="s">
        <v>133</v>
      </c>
      <c r="C109" s="12" t="s">
        <v>129</v>
      </c>
      <c r="D109" s="14"/>
      <c r="E109" s="14"/>
      <c r="F109" s="14"/>
      <c r="G109" s="14"/>
      <c r="H109" s="29"/>
      <c r="I109" s="29"/>
    </row>
    <row r="110" spans="1:9" ht="18" hidden="1">
      <c r="A110" s="12"/>
      <c r="B110" s="13" t="s">
        <v>134</v>
      </c>
      <c r="C110" s="12" t="s">
        <v>129</v>
      </c>
      <c r="D110" s="14"/>
      <c r="E110" s="14"/>
      <c r="F110" s="14"/>
      <c r="G110" s="14"/>
      <c r="H110" s="29"/>
      <c r="I110" s="29"/>
    </row>
    <row r="111" spans="1:9" ht="18" hidden="1">
      <c r="A111" s="12"/>
      <c r="B111" s="13" t="s">
        <v>135</v>
      </c>
      <c r="C111" s="12" t="s">
        <v>129</v>
      </c>
      <c r="D111" s="14"/>
      <c r="E111" s="14"/>
      <c r="F111" s="14"/>
      <c r="G111" s="14"/>
      <c r="H111" s="29"/>
      <c r="I111" s="29"/>
    </row>
    <row r="112" spans="1:9" ht="18" hidden="1">
      <c r="A112" s="12"/>
      <c r="B112" s="13" t="s">
        <v>136</v>
      </c>
      <c r="C112" s="12" t="s">
        <v>129</v>
      </c>
      <c r="D112" s="14"/>
      <c r="E112" s="14"/>
      <c r="F112" s="14"/>
      <c r="G112" s="14"/>
      <c r="H112" s="29"/>
      <c r="I112" s="29"/>
    </row>
    <row r="113" spans="1:9" ht="18" hidden="1">
      <c r="A113" s="12"/>
      <c r="B113" s="13" t="s">
        <v>137</v>
      </c>
      <c r="C113" s="12" t="s">
        <v>129</v>
      </c>
      <c r="D113" s="14"/>
      <c r="E113" s="14"/>
      <c r="F113" s="14"/>
      <c r="G113" s="14"/>
      <c r="H113" s="29"/>
      <c r="I113" s="29"/>
    </row>
    <row r="114" spans="1:9" ht="30" hidden="1">
      <c r="A114" s="12" t="s">
        <v>138</v>
      </c>
      <c r="B114" s="13" t="s">
        <v>139</v>
      </c>
      <c r="C114" s="12" t="s">
        <v>129</v>
      </c>
      <c r="D114" s="14"/>
      <c r="E114" s="14"/>
      <c r="F114" s="14"/>
      <c r="G114" s="14"/>
      <c r="H114" s="29"/>
      <c r="I114" s="29"/>
    </row>
    <row r="115" spans="1:9" ht="30" hidden="1">
      <c r="A115" s="12" t="s">
        <v>140</v>
      </c>
      <c r="B115" s="13" t="s">
        <v>141</v>
      </c>
      <c r="C115" s="12"/>
      <c r="D115" s="14"/>
      <c r="E115" s="14"/>
      <c r="F115" s="14"/>
      <c r="G115" s="14"/>
      <c r="H115" s="29"/>
      <c r="I115" s="29"/>
    </row>
    <row r="116" spans="1:9" ht="30" hidden="1">
      <c r="A116" s="12" t="s">
        <v>142</v>
      </c>
      <c r="B116" s="13" t="s">
        <v>143</v>
      </c>
      <c r="C116" s="12" t="s">
        <v>144</v>
      </c>
      <c r="D116" s="14"/>
      <c r="E116" s="14"/>
      <c r="F116" s="14"/>
      <c r="G116" s="14"/>
      <c r="H116" s="29"/>
      <c r="I116" s="29"/>
    </row>
    <row r="117" spans="1:9" ht="15.75" hidden="1">
      <c r="A117" s="12" t="s">
        <v>145</v>
      </c>
      <c r="B117" s="13" t="s">
        <v>146</v>
      </c>
      <c r="C117" s="12" t="s">
        <v>129</v>
      </c>
      <c r="D117" s="14"/>
      <c r="E117" s="14"/>
      <c r="F117" s="14"/>
      <c r="G117" s="14"/>
      <c r="H117" s="29"/>
      <c r="I117" s="29"/>
    </row>
    <row r="118" spans="1:9" ht="30" hidden="1">
      <c r="A118" s="12" t="s">
        <v>147</v>
      </c>
      <c r="B118" s="13" t="s">
        <v>148</v>
      </c>
      <c r="C118" s="12" t="s">
        <v>149</v>
      </c>
      <c r="D118" s="14"/>
      <c r="E118" s="14"/>
      <c r="F118" s="14"/>
      <c r="G118" s="14"/>
      <c r="H118" s="29"/>
      <c r="I118" s="29"/>
    </row>
    <row r="119" spans="1:9" ht="30" hidden="1">
      <c r="A119" s="12"/>
      <c r="B119" s="13" t="s">
        <v>150</v>
      </c>
      <c r="C119" s="12" t="s">
        <v>149</v>
      </c>
      <c r="D119" s="14"/>
      <c r="E119" s="14"/>
      <c r="F119" s="14"/>
      <c r="G119" s="14"/>
      <c r="H119" s="29"/>
      <c r="I119" s="29"/>
    </row>
    <row r="120" spans="1:9" ht="30" hidden="1">
      <c r="A120" s="12"/>
      <c r="B120" s="13" t="s">
        <v>151</v>
      </c>
      <c r="C120" s="12" t="s">
        <v>149</v>
      </c>
      <c r="D120" s="14"/>
      <c r="E120" s="14"/>
      <c r="F120" s="14"/>
      <c r="G120" s="14"/>
      <c r="H120" s="29"/>
      <c r="I120" s="29"/>
    </row>
    <row r="121" spans="1:9" ht="15.75">
      <c r="A121" s="4" t="s">
        <v>24</v>
      </c>
      <c r="B121" s="5"/>
      <c r="C121" s="5"/>
      <c r="D121" s="5"/>
      <c r="E121" s="5"/>
      <c r="F121" s="5"/>
      <c r="G121" s="5"/>
      <c r="H121" s="31"/>
      <c r="I121" s="31"/>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Ходыкина Ирина Сергеевна</cp:lastModifiedBy>
  <cp:lastPrinted>2014-09-19T11:46:46Z</cp:lastPrinted>
  <dcterms:created xsi:type="dcterms:W3CDTF">2014-08-15T10:06:32Z</dcterms:created>
  <dcterms:modified xsi:type="dcterms:W3CDTF">2014-09-23T08:11:30Z</dcterms:modified>
  <cp:category/>
  <cp:version/>
  <cp:contentType/>
  <cp:contentStatus/>
</cp:coreProperties>
</file>