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activeTab="1"/>
  </bookViews>
  <sheets>
    <sheet name="Титульный" sheetId="1" r:id="rId1"/>
    <sheet name="ВО Показатели" sheetId="2" r:id="rId2"/>
    <sheet name="ВО показатели (2)" sheetId="3" r:id="rId3"/>
  </sheets>
  <externalReferences>
    <externalReference r:id="rId6"/>
  </externalReferences>
  <definedNames>
    <definedName name="activity">'[1]Титульный'!$G$26</definedName>
    <definedName name="checkCell_3">'ВО показатели (2)'!$E$19:$M$32</definedName>
    <definedName name="codeTemplate">'[1]Инструкция'!$J$2</definedName>
    <definedName name="details_of_org">('[1]Титульный'!$G$45:$G$46,'[1]Титульный'!$G$49:$G$50,'[1]Титульный'!$G$53:$G$54,'[1]Титульный'!$G$57:$G$60)</definedName>
    <definedName name="fil">'[1]Титульный'!$G$21</definedName>
    <definedName name="godEnd">'[1]Титульный'!$G$13</definedName>
    <definedName name="godStart">'[1]Титульный'!$G$12</definedName>
    <definedName name="hide_me_column_4_1">'ВО показатели (2)'!$D:$D</definedName>
    <definedName name="hide_me_column_4_2">'ВО показатели (2)'!$N:$N</definedName>
    <definedName name="hide_me_row_4_1">'ВО показатели (2)'!$20:$32</definedName>
    <definedName name="inv_ch5_6">('[1]ВО Инвестиции'!$H$23:$H$28,'[1]ВО Инвестиции'!$H$3)</definedName>
    <definedName name="kind_of_activity">'[1]TEHSHEET'!$AD$2:$AD$4</definedName>
    <definedName name="kind_of_publication">'[1]TEHSHEET'!$S$3:$S$4</definedName>
    <definedName name="logic">'[1]TEHSHEET'!$A$2:$A$3</definedName>
    <definedName name="method_of_acquisition">'[1]TEHSHEET'!$AG$2:$AG$3</definedName>
    <definedName name="MO_LIST_34">'[1]REESTR_MO'!$B$44</definedName>
    <definedName name="MR_LIST">'[1]REESTR_MO'!$D$2:$D$74</definedName>
    <definedName name="org">'[1]Титульный'!$G$19</definedName>
    <definedName name="pointTwo_1">'ВО показатели (2)'!$E$26</definedName>
    <definedName name="share_of_costs_1">'ВО показатели (2)'!$M$19:$M$32</definedName>
    <definedName name="version">'[1]Инструкция'!$J$3</definedName>
    <definedName name="_xlnm.Print_Area" localSheetId="1">'ВО Показатели'!$D$12:$I$69</definedName>
    <definedName name="_xlnm.Print_Area" localSheetId="2">'ВО показатели (2)'!$D$12:$N$35</definedName>
  </definedNames>
  <calcPr fullCalcOnLoad="1"/>
</workbook>
</file>

<file path=xl/sharedStrings.xml><?xml version="1.0" encoding="utf-8"?>
<sst xmlns="http://schemas.openxmlformats.org/spreadsheetml/2006/main" count="244" uniqueCount="191">
  <si>
    <t>Показатели подлежащие раскрытию в сфере водоотведения и(или) объекта очистки сточных вод (План)</t>
  </si>
  <si>
    <t>Субъект РФ</t>
  </si>
  <si>
    <t>Свердловская область</t>
  </si>
  <si>
    <t>Публикация</t>
  </si>
  <si>
    <t>на сайте регулирующего органа</t>
  </si>
  <si>
    <t>Период регулирования</t>
  </si>
  <si>
    <t>Начало очередного периода регулирования</t>
  </si>
  <si>
    <t>01.01.2013</t>
  </si>
  <si>
    <t>Окончание очередного периода регулирования</t>
  </si>
  <si>
    <t>31.12.2013</t>
  </si>
  <si>
    <t>Является ли данное юридическое лицо подразделением (филиалом) другой организации</t>
  </si>
  <si>
    <t>да</t>
  </si>
  <si>
    <t>Дата последнего обновления реестра организаций: 20.12.2012 10:08:45</t>
  </si>
  <si>
    <t>Наименование ГОЛОВНОЙ организации</t>
  </si>
  <si>
    <t>Филиал ОАО "ОГК-2" Серовская ГРЭС, г.Серов</t>
  </si>
  <si>
    <t>Наименование ПОДРАЗДЕЛЕНИЯ</t>
  </si>
  <si>
    <t>Серовская ГРЭС</t>
  </si>
  <si>
    <t>ИНН подразделения</t>
  </si>
  <si>
    <t>2607018122</t>
  </si>
  <si>
    <t>КПП подразделения</t>
  </si>
  <si>
    <t>663202001</t>
  </si>
  <si>
    <t>Вид деятельности, на которую установлен тариф</t>
  </si>
  <si>
    <t>Транспортировка и очистка сточных вод</t>
  </si>
  <si>
    <t>Режим налогообложения</t>
  </si>
  <si>
    <t>общий</t>
  </si>
  <si>
    <t>Организация выполняет инвестиционную программу</t>
  </si>
  <si>
    <t>нет</t>
  </si>
  <si>
    <t>Система коммунальной инфраструктуры</t>
  </si>
  <si>
    <t>Условный порядковый номер</t>
  </si>
  <si>
    <t>1</t>
  </si>
  <si>
    <t>Описание</t>
  </si>
  <si>
    <t>Серовский городской округ</t>
  </si>
  <si>
    <t>Дата последнего обновления реестра МР/МО: 20.12.2012 10:08:46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</si>
  <si>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</si>
  <si>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</si>
  <si>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</si>
  <si>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</si>
  <si>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</si>
  <si>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65756000</t>
  </si>
  <si>
    <t>Адрес организации</t>
  </si>
  <si>
    <t>Юридический адрес:</t>
  </si>
  <si>
    <t>356128, Российская Федерация, Ставропольский край, Изобильненский район, п.Солнечнодольск</t>
  </si>
  <si>
    <t>Почтовый адрес:</t>
  </si>
  <si>
    <t>Улица Пристанционная, д.1, г.Серов, Свердловская обл., Российская Федерация, 624983</t>
  </si>
  <si>
    <t>Руководитель</t>
  </si>
  <si>
    <t>Фамилия, имя, отчество:</t>
  </si>
  <si>
    <t>Кучеренко Валерий Михайлович</t>
  </si>
  <si>
    <t>(код) номер телефона:</t>
  </si>
  <si>
    <t>8-34385-47350</t>
  </si>
  <si>
    <t>Главный бухгалтер</t>
  </si>
  <si>
    <t>Коваленко Лариса Павловна</t>
  </si>
  <si>
    <t>8-34385-47358</t>
  </si>
  <si>
    <t>Должностное лицо, ответственное за составление формы</t>
  </si>
  <si>
    <t>Трефилова Ольга Филипповна</t>
  </si>
  <si>
    <t>Должность:</t>
  </si>
  <si>
    <t>начальник финансово-экономической службы</t>
  </si>
  <si>
    <t>8-34385-47355</t>
  </si>
  <si>
    <t>e-mail:</t>
  </si>
  <si>
    <t>TrefilovaOF@serov.ogk2.ru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</si>
  <si>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t>
  </si>
  <si>
    <t>№ п/п</t>
  </si>
  <si>
    <t>Наименование показателя</t>
  </si>
  <si>
    <t>Единица измерения</t>
  </si>
  <si>
    <t>Значение</t>
  </si>
  <si>
    <t>Вид регулируемой деятельности</t>
  </si>
  <si>
    <t>x</t>
  </si>
  <si>
    <t>2</t>
  </si>
  <si>
    <t>Выручка от регулируемой деятельности</t>
  </si>
  <si>
    <t>тыс.руб.</t>
  </si>
  <si>
    <t>3</t>
  </si>
  <si>
    <t>Себестоимость производимых товаров (оказываемых услуг) по регулируемому виду деятельности (тыс. рублей), включающей:</t>
  </si>
  <si>
    <t>3.1</t>
  </si>
  <si>
    <t>Расходы на оплату услуг по перекачке и очистке сточных вод другими организациями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</si>
  <si>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</si>
  <si>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</si>
  <si>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</si>
  <si>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стоимость 1 кВт*ч</t>
  </si>
  <si>
    <t>руб.</t>
  </si>
  <si>
    <t>3.2.2</t>
  </si>
  <si>
    <t>Объем приобретенной электрической энергии</t>
  </si>
  <si>
    <t>тыс. кВт*ч</t>
  </si>
  <si>
    <t>3.3</t>
  </si>
  <si>
    <t>Расходы на химреагенты, используемые в технологическом процессе</t>
  </si>
  <si>
    <t>3.3.1</t>
  </si>
  <si>
    <t>Справочно: количество использованного реагента, в том числе: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</si>
  <si>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</si>
  <si>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</si>
  <si>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</si>
  <si>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</si>
  <si>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</si>
  <si>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</si>
  <si>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</si>
  <si>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</si>
  <si>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</si>
  <si>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</si>
  <si>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</si>
  <si>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</si>
  <si>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</si>
  <si>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</si>
  <si>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</si>
  <si>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</si>
  <si>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</si>
  <si>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3.4</t>
  </si>
  <si>
    <t>Расходы на оплату труда основного производственного персонала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</si>
  <si>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</si>
  <si>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</si>
  <si>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</si>
  <si>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</si>
  <si>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</si>
  <si>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</si>
  <si>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</si>
  <si>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</si>
  <si>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</t>
  </si>
  <si>
    <t>Расходы на оплату труда</t>
  </si>
  <si>
    <t>3.8.2</t>
  </si>
  <si>
    <t>Отчисления на социальные нужды</t>
  </si>
  <si>
    <t>3.9</t>
  </si>
  <si>
    <t>Общехозяйственные (управленческие) расходы, в том числе:</t>
  </si>
  <si>
    <t>3.9.1</t>
  </si>
  <si>
    <t>3.9.2</t>
  </si>
  <si>
    <t>3.10</t>
  </si>
  <si>
    <t>Расходы на ремонт (капитальный и текущий) основных производственных средств, в том числе:</t>
  </si>
  <si>
    <t>3.10.1</t>
  </si>
  <si>
    <t>справочно: расходы на капитальный ремонт основных производственных средств</t>
  </si>
  <si>
    <t>3.10.2</t>
  </si>
  <si>
    <t>справочно: расходы на текущий ремонт основных производственных средств</t>
  </si>
  <si>
    <t>3.11</t>
  </si>
  <si>
    <t>Расходы на техническое обслуживание основных производственных средств, в том числе:</t>
  </si>
  <si>
    <t>3.11.1</t>
  </si>
  <si>
    <t>Заработная плата ремонтного персонала</t>
  </si>
  <si>
    <t>3.11.2</t>
  </si>
  <si>
    <t>Среднемесячная оплата труда рабочего 1 разряда</t>
  </si>
  <si>
    <t>3.11.3</t>
  </si>
  <si>
    <t>Численность ремонтного персонала на конец отчетного периода</t>
  </si>
  <si>
    <t>чел</t>
  </si>
  <si>
    <t>3.11.4</t>
  </si>
  <si>
    <t>Отчисления на соц. нужды от заработной платы ремонтного персонала</t>
  </si>
  <si>
    <t>3.12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</si>
  <si>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</si>
  <si>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</t>
  </si>
  <si>
    <t>Валовая прибыль от продажи товаров и услуг по регулируемому виду деятельности</t>
  </si>
  <si>
    <t>5</t>
  </si>
  <si>
    <t>Чистая прибыль по регулируемому виду деятельности</t>
  </si>
  <si>
    <t>5.1</t>
  </si>
  <si>
    <t>В том числе чистая прибыль на финансирование мероприятий, предусмотренных инвестиционной программой по развитию системы водоотведения и(или) объектов по очистке сточных вод</t>
  </si>
  <si>
    <t>6</t>
  </si>
  <si>
    <t>Объем сточных вод, принятых от потребителей оказываемых услуг</t>
  </si>
  <si>
    <t>тыс.куб.м</t>
  </si>
  <si>
    <t>7</t>
  </si>
  <si>
    <t>Объем сточных вод, принятых от других регулируемых организаций в сфере водоотведения и(или) очистки сточных вод</t>
  </si>
  <si>
    <t>8</t>
  </si>
  <si>
    <t>Объем сточных вод, пропущенных через очистные сооружения</t>
  </si>
  <si>
    <t>9</t>
  </si>
  <si>
    <t>Протяженность самотечных канализационных сетей (в однотрубном исчислении)</t>
  </si>
  <si>
    <t>км</t>
  </si>
  <si>
    <t>10</t>
  </si>
  <si>
    <t>Протяженность напорных канализационных сетей (в однотрубном исчислении)</t>
  </si>
  <si>
    <t>11</t>
  </si>
  <si>
    <t>Количество насосных станций</t>
  </si>
  <si>
    <t>ед.</t>
  </si>
  <si>
    <t>12</t>
  </si>
  <si>
    <t>Количество очистных сооружений</t>
  </si>
  <si>
    <t>13</t>
  </si>
  <si>
    <t>Среднесписочная численность основного производственного персонала</t>
  </si>
  <si>
    <t>14</t>
  </si>
  <si>
    <t>Комментарии</t>
  </si>
  <si>
    <t>Раскрывается информация, полученная от РЭК СО</t>
  </si>
  <si>
    <t>*</t>
  </si>
  <si>
    <t>Раскрывается не позднее 30 дней со дня принятия соответствующего решения об установлении тарифа(надбавки) на очередной период регулирования.</t>
  </si>
  <si>
    <t>Информация об объемах товаров и услуг, их стоимости и способах приобретения *</t>
  </si>
  <si>
    <t>Наименование поставщика</t>
  </si>
  <si>
    <t>Способ приобретения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</si>
  <si>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</si>
  <si>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</si>
  <si>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</si>
  <si>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</si>
  <si>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</si>
  <si>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</si>
  <si>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(текущиий и капитальный) основных производственных средств итого. Из них:</t>
  </si>
  <si>
    <t>1.1</t>
  </si>
  <si>
    <t>Товары и услуги, приобретенные у организаций, сумма оплаты услуг которых превышает 20% суммы расходов по статье</t>
  </si>
  <si>
    <t>1.1.1</t>
  </si>
  <si>
    <t>Техническое обслуживание, капитальный и текущий ремонт оборудования водоочистки</t>
  </si>
  <si>
    <t>Итого по поставщику</t>
  </si>
  <si>
    <t>торги, аукционы</t>
  </si>
  <si>
    <t>смета</t>
  </si>
  <si>
    <t>ремонт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</si>
  <si>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</si>
  <si>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t>2.1</t>
  </si>
  <si>
    <t>2.1.1</t>
  </si>
  <si>
    <t xml:space="preserve"> 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</si>
</sst>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.00;[Red]\-#,##0.00"/>
    <numFmt numFmtId="167" formatCode="#,##0_);[Red]\(#,##0\)"/>
    <numFmt numFmtId="168" formatCode="#,##0;[Red]\-#,##0"/>
    <numFmt numFmtId="169" formatCode="#,##0;\(#,##0\)"/>
    <numFmt numFmtId="170" formatCode="_-* #,##0.00\ _$_-;\-* #,##0.00\ _$_-;_-* \-??\ _$_-;_-@_-"/>
    <numFmt numFmtId="171" formatCode="#\."/>
    <numFmt numFmtId="172" formatCode="#.##0\.00"/>
    <numFmt numFmtId="173" formatCode="#\.00"/>
    <numFmt numFmtId="174" formatCode="\$#\.00"/>
    <numFmt numFmtId="175" formatCode="General_)"/>
    <numFmt numFmtId="176" formatCode="_-* #,##0&quot;đ.&quot;_-;\-* #,##0&quot;đ.&quot;_-;_-* &quot;-đ.&quot;_-;_-@_-"/>
    <numFmt numFmtId="177" formatCode="_-* #,##0.00&quot;đ.&quot;_-;\-* #,##0.00&quot;đ.&quot;_-;_-* \-??&quot;đ.&quot;_-;_-@_-"/>
    <numFmt numFmtId="178" formatCode="_-* #,##0_р_._-;\-* #,##0_р_._-;_-* \-_р_._-;_-@_-"/>
    <numFmt numFmtId="179" formatCode="_-* #,##0.00_р_._-;\-* #,##0.00_р_._-;_-* \-??_р_._-;_-@_-"/>
    <numFmt numFmtId="180" formatCode="\$#,##0_);[Red]&quot;($&quot;#,##0\)"/>
    <numFmt numFmtId="181" formatCode="_-* #,##0.00&quot;р.&quot;_-;\-* #,##0.00&quot;р.&quot;_-;_-* \-??&quot;р.&quot;_-;_-@_-"/>
    <numFmt numFmtId="182" formatCode="\$#,##0\ ;&quot;($&quot;#,##0\)"/>
    <numFmt numFmtId="183" formatCode="#,##0.000[$р.-419];\-#,##0.000[$р.-419]"/>
    <numFmt numFmtId="184" formatCode="_-* #,##0.0\ _$_-;\-* #,##0.0\ _$_-;_-* \-??\ _$_-;_-@_-"/>
    <numFmt numFmtId="185" formatCode="_-* #,##0.00[$€-1]_-;\-* #,##0.00[$€-1]_-;_-* \-??[$€-1]_-"/>
    <numFmt numFmtId="186" formatCode="#,##0;\-#,##0"/>
    <numFmt numFmtId="187" formatCode="0.0"/>
    <numFmt numFmtId="188" formatCode="#,##0_ ;[Red]\-#,##0\ "/>
    <numFmt numFmtId="189" formatCode="#,##0_);[Blue]\(#,##0\)"/>
    <numFmt numFmtId="190" formatCode="_-* #,##0_-;\-* #,##0_-;_-* \-_-;_-@_-"/>
    <numFmt numFmtId="191" formatCode="_-* #,##0.00_-;\-* #,##0.00_-;_-* \-??_-;_-@_-"/>
    <numFmt numFmtId="192" formatCode="#,##0__&quot;    &quot;"/>
    <numFmt numFmtId="193" formatCode="_-\£* #,##0_-;&quot;-£&quot;* #,##0_-;_-\£* \-_-;_-@_-"/>
    <numFmt numFmtId="194" formatCode="_-\£* #,##0.00_-;&quot;-£&quot;* #,##0.00_-;_-\£* \-??_-;_-@_-"/>
    <numFmt numFmtId="195" formatCode="#,##0.00&quot;т.р.&quot;;\-#,##0.00&quot;т.р.&quot;"/>
    <numFmt numFmtId="196" formatCode="#,##0.0;[Red]#,##0.0"/>
    <numFmt numFmtId="197" formatCode="_-* #,##0_đ_._-;\-* #,##0_đ_._-;_-* \-_đ_._-;_-@_-"/>
    <numFmt numFmtId="198" formatCode="_-* #,##0.00_đ_._-;\-* #,##0.00_đ_._-;_-* \-??_đ_._-;_-@_-"/>
    <numFmt numFmtId="199" formatCode="\(#,##0.0\)"/>
    <numFmt numFmtId="200" formatCode="#,##0&quot; ?.&quot;;\-#,##0&quot; ?.&quot;"/>
    <numFmt numFmtId="201" formatCode="#,##0______;;&quot;------------      &quot;"/>
    <numFmt numFmtId="202" formatCode="#,##0.000_ ;\-#,##0.000\ "/>
    <numFmt numFmtId="203" formatCode="#,##0.00_ ;[Red]\-#,##0.00\ "/>
    <numFmt numFmtId="204" formatCode="#,##0.000"/>
    <numFmt numFmtId="205" formatCode="0.0000"/>
    <numFmt numFmtId="206" formatCode="#,##0.0000"/>
  </numFmts>
  <fonts count="109">
    <font>
      <sz val="10"/>
      <name val="Times New Roman"/>
      <family val="1"/>
    </font>
    <font>
      <sz val="10"/>
      <name val="Arial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0"/>
      <name val="’†?S?V?b?N‘М"/>
      <family val="3"/>
    </font>
    <font>
      <sz val="10"/>
      <name val="Arial Cyr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 New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b/>
      <sz val="10"/>
      <color indexed="12"/>
      <name val="Arial Cyr"/>
      <family val="2"/>
    </font>
    <font>
      <sz val="8"/>
      <name val="Palatino"/>
      <family val="1"/>
    </font>
    <font>
      <sz val="8"/>
      <name val="Arial Cyr"/>
      <family val="2"/>
    </font>
    <font>
      <sz val="12"/>
      <name val="Times New Roman"/>
      <family val="1"/>
    </font>
    <font>
      <u val="single"/>
      <sz val="8"/>
      <color indexed="12"/>
      <name val="Arial Cyr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 New"/>
      <family val="1"/>
    </font>
    <font>
      <u val="single"/>
      <sz val="10"/>
      <color indexed="20"/>
      <name val="Arial Cyr"/>
      <family val="2"/>
    </font>
    <font>
      <sz val="7"/>
      <name val="Palatino"/>
      <family val="1"/>
    </font>
    <font>
      <sz val="11"/>
      <color indexed="17"/>
      <name val="Calibri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Courier New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10"/>
      <name val="Palatino"/>
      <family val="1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imes New Roman"/>
      <family val="1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2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Arial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8"/>
      <name val="Verdana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sz val="9"/>
      <color indexed="9"/>
      <name val="Tahoma"/>
      <family val="2"/>
    </font>
    <font>
      <b/>
      <u val="single"/>
      <sz val="10"/>
      <color indexed="12"/>
      <name val="Tahom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22"/>
      <name val="Tahoma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sz val="8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8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medium">
        <color indexed="8"/>
      </right>
      <top style="thin">
        <color indexed="63"/>
      </top>
      <bottom style="medium">
        <color indexed="63"/>
      </bottom>
    </border>
    <border>
      <left style="thin">
        <color indexed="8"/>
      </left>
      <right style="medium">
        <color indexed="8"/>
      </right>
      <top style="thin"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63"/>
      </bottom>
    </border>
  </borders>
  <cellStyleXfs count="17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4" fontId="2" fillId="0" borderId="0">
      <alignment vertical="top"/>
      <protection/>
    </xf>
    <xf numFmtId="164" fontId="3" fillId="0" borderId="0">
      <alignment vertical="top"/>
      <protection/>
    </xf>
    <xf numFmtId="165" fontId="3" fillId="2" borderId="0">
      <alignment vertical="top"/>
      <protection/>
    </xf>
    <xf numFmtId="164" fontId="3" fillId="3" borderId="0">
      <alignment vertical="top"/>
      <protection/>
    </xf>
    <xf numFmtId="166" fontId="0" fillId="0" borderId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167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7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9" fontId="1" fillId="4" borderId="1">
      <alignment wrapText="1"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7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168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170" fontId="0" fillId="0" borderId="0" applyFill="0" applyBorder="0" applyAlignment="0" applyProtection="0"/>
    <xf numFmtId="171" fontId="6" fillId="0" borderId="2">
      <alignment/>
      <protection locked="0"/>
    </xf>
    <xf numFmtId="172" fontId="6" fillId="0" borderId="0">
      <alignment/>
      <protection locked="0"/>
    </xf>
    <xf numFmtId="173" fontId="6" fillId="0" borderId="0">
      <alignment/>
      <protection locked="0"/>
    </xf>
    <xf numFmtId="172" fontId="6" fillId="0" borderId="0">
      <alignment/>
      <protection locked="0"/>
    </xf>
    <xf numFmtId="173" fontId="6" fillId="0" borderId="0">
      <alignment/>
      <protection locked="0"/>
    </xf>
    <xf numFmtId="174" fontId="6" fillId="0" borderId="0">
      <alignment/>
      <protection locked="0"/>
    </xf>
    <xf numFmtId="171" fontId="7" fillId="0" borderId="0">
      <alignment/>
      <protection locked="0"/>
    </xf>
    <xf numFmtId="171" fontId="7" fillId="0" borderId="0">
      <alignment/>
      <protection locked="0"/>
    </xf>
    <xf numFmtId="171" fontId="6" fillId="0" borderId="2">
      <alignment/>
      <protection locked="0"/>
    </xf>
    <xf numFmtId="0" fontId="8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0" borderId="0">
      <alignment/>
      <protection/>
    </xf>
    <xf numFmtId="175" fontId="5" fillId="0" borderId="3">
      <alignment/>
      <protection locked="0"/>
    </xf>
    <xf numFmtId="176" fontId="0" fillId="0" borderId="0" applyFill="0" applyBorder="0" applyAlignment="0" applyProtection="0"/>
    <xf numFmtId="177" fontId="0" fillId="0" borderId="0" applyFill="0" applyBorder="0" applyAlignment="0" applyProtection="0"/>
    <xf numFmtId="0" fontId="12" fillId="7" borderId="0" applyNumberFormat="0" applyBorder="0" applyAlignment="0" applyProtection="0"/>
    <xf numFmtId="0" fontId="13" fillId="0" borderId="0" applyNumberFormat="0" applyFill="0" applyBorder="0" applyAlignment="0">
      <protection/>
    </xf>
    <xf numFmtId="0" fontId="0" fillId="0" borderId="0">
      <alignment/>
      <protection/>
    </xf>
    <xf numFmtId="0" fontId="14" fillId="2" borderId="4" applyNumberFormat="0" applyAlignment="0" applyProtection="0"/>
    <xf numFmtId="0" fontId="15" fillId="23" borderId="5" applyNumberFormat="0" applyAlignment="0" applyProtection="0"/>
    <xf numFmtId="0" fontId="16" fillId="0" borderId="6">
      <alignment horizontal="left" vertical="center"/>
      <protection/>
    </xf>
    <xf numFmtId="178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9" fontId="0" fillId="0" borderId="0" applyFill="0" applyBorder="0" applyAlignment="0" applyProtection="0"/>
    <xf numFmtId="3" fontId="0" fillId="0" borderId="0" applyFill="0" applyBorder="0" applyAlignment="0" applyProtection="0"/>
    <xf numFmtId="175" fontId="17" fillId="9" borderId="3">
      <alignment/>
      <protection/>
    </xf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81" fontId="0" fillId="0" borderId="0" applyFill="0" applyBorder="0" applyAlignment="0" applyProtection="0"/>
    <xf numFmtId="182" fontId="0" fillId="0" borderId="0" applyFill="0" applyBorder="0" applyAlignment="0" applyProtection="0"/>
    <xf numFmtId="0" fontId="18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0" fillId="0" borderId="0" applyFill="0" applyBorder="0" applyAlignment="0" applyProtection="0"/>
    <xf numFmtId="14" fontId="19" fillId="0" borderId="0">
      <alignment vertical="top"/>
      <protection/>
    </xf>
    <xf numFmtId="183" fontId="0" fillId="0" borderId="0" applyFill="0" applyBorder="0" applyAlignment="0" applyProtection="0"/>
    <xf numFmtId="184" fontId="0" fillId="0" borderId="0" applyFill="0" applyBorder="0" applyAlignment="0" applyProtection="0"/>
    <xf numFmtId="0" fontId="0" fillId="0" borderId="7" applyNumberFormat="0" applyFill="0" applyAlignment="0" applyProtection="0"/>
    <xf numFmtId="0" fontId="20" fillId="0" borderId="0" applyNumberFormat="0" applyFill="0" applyBorder="0" applyAlignment="0" applyProtection="0"/>
    <xf numFmtId="167" fontId="21" fillId="0" borderId="0">
      <alignment vertical="top"/>
      <protection/>
    </xf>
    <xf numFmtId="168" fontId="21" fillId="0" borderId="0">
      <alignment vertical="top"/>
      <protection/>
    </xf>
    <xf numFmtId="168" fontId="21" fillId="0" borderId="0">
      <alignment vertical="top"/>
      <protection/>
    </xf>
    <xf numFmtId="185" fontId="0" fillId="0" borderId="0" applyFill="0" applyBorder="0" applyAlignment="0" applyProtection="0"/>
    <xf numFmtId="186" fontId="1" fillId="0" borderId="0">
      <alignment/>
      <protection/>
    </xf>
    <xf numFmtId="0" fontId="22" fillId="0" borderId="0" applyNumberFormat="0" applyFill="0" applyBorder="0" applyAlignment="0" applyProtection="0"/>
    <xf numFmtId="187" fontId="23" fillId="0" borderId="0" applyFill="0" applyBorder="0" applyAlignment="0" applyProtection="0"/>
    <xf numFmtId="187" fontId="2" fillId="0" borderId="0" applyFill="0" applyBorder="0" applyAlignment="0" applyProtection="0"/>
    <xf numFmtId="187" fontId="24" fillId="0" borderId="0" applyFill="0" applyBorder="0" applyAlignment="0" applyProtection="0"/>
    <xf numFmtId="187" fontId="25" fillId="0" borderId="0" applyFill="0" applyBorder="0" applyAlignment="0" applyProtection="0"/>
    <xf numFmtId="187" fontId="26" fillId="0" borderId="0" applyFill="0" applyBorder="0" applyAlignment="0" applyProtection="0"/>
    <xf numFmtId="187" fontId="27" fillId="0" borderId="0" applyFill="0" applyBorder="0" applyAlignment="0" applyProtection="0"/>
    <xf numFmtId="187" fontId="28" fillId="0" borderId="0" applyFill="0" applyBorder="0" applyAlignment="0" applyProtection="0"/>
    <xf numFmtId="2" fontId="0" fillId="0" borderId="0" applyFill="0" applyBorder="0" applyAlignment="0" applyProtection="0"/>
    <xf numFmtId="0" fontId="29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0" borderId="0" applyFill="0" applyBorder="0" applyProtection="0">
      <alignment horizontal="left"/>
    </xf>
    <xf numFmtId="0" fontId="32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 applyFill="0" applyBorder="0" applyAlignment="0" applyProtection="0"/>
    <xf numFmtId="0" fontId="0" fillId="3" borderId="0" applyNumberFormat="0" applyAlignment="0">
      <protection/>
    </xf>
    <xf numFmtId="0" fontId="33" fillId="0" borderId="0" applyProtection="0">
      <alignment horizontal="right"/>
    </xf>
    <xf numFmtId="0" fontId="34" fillId="0" borderId="0">
      <alignment vertical="top"/>
      <protection/>
    </xf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2" fontId="38" fillId="24" borderId="0" applyAlignment="0">
      <protection locked="0"/>
    </xf>
    <xf numFmtId="167" fontId="39" fillId="0" borderId="0">
      <alignment vertical="top"/>
      <protection/>
    </xf>
    <xf numFmtId="168" fontId="39" fillId="0" borderId="0">
      <alignment vertical="top"/>
      <protection/>
    </xf>
    <xf numFmtId="168" fontId="39" fillId="0" borderId="0">
      <alignment vertical="top"/>
      <protection/>
    </xf>
    <xf numFmtId="0" fontId="40" fillId="0" borderId="0" applyNumberFormat="0" applyFill="0" applyBorder="0" applyAlignment="0" applyProtection="0"/>
    <xf numFmtId="175" fontId="29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188" fontId="42" fillId="0" borderId="6">
      <alignment horizontal="center" vertical="center" wrapText="1"/>
      <protection/>
    </xf>
    <xf numFmtId="0" fontId="43" fillId="10" borderId="4" applyNumberFormat="0" applyAlignment="0" applyProtection="0"/>
    <xf numFmtId="0" fontId="44" fillId="0" borderId="0" applyFill="0" applyBorder="0" applyProtection="0">
      <alignment vertical="center"/>
    </xf>
    <xf numFmtId="0" fontId="44" fillId="0" borderId="0" applyFill="0" applyBorder="0" applyProtection="0">
      <alignment vertical="center"/>
    </xf>
    <xf numFmtId="0" fontId="44" fillId="0" borderId="0" applyFill="0" applyBorder="0" applyProtection="0">
      <alignment vertical="center"/>
    </xf>
    <xf numFmtId="0" fontId="44" fillId="0" borderId="0" applyFill="0" applyBorder="0" applyProtection="0">
      <alignment vertical="center"/>
    </xf>
    <xf numFmtId="167" fontId="3" fillId="0" borderId="0">
      <alignment vertical="top"/>
      <protection/>
    </xf>
    <xf numFmtId="167" fontId="3" fillId="2" borderId="0">
      <alignment vertical="top"/>
      <protection/>
    </xf>
    <xf numFmtId="168" fontId="3" fillId="2" borderId="0">
      <alignment vertical="top"/>
      <protection/>
    </xf>
    <xf numFmtId="168" fontId="3" fillId="2" borderId="0">
      <alignment vertical="top"/>
      <protection/>
    </xf>
    <xf numFmtId="168" fontId="3" fillId="0" borderId="0">
      <alignment vertical="top"/>
      <protection/>
    </xf>
    <xf numFmtId="189" fontId="3" fillId="3" borderId="0">
      <alignment vertical="top"/>
      <protection/>
    </xf>
    <xf numFmtId="168" fontId="3" fillId="0" borderId="0">
      <alignment vertical="top"/>
      <protection/>
    </xf>
    <xf numFmtId="0" fontId="45" fillId="0" borderId="11" applyNumberFormat="0" applyFill="0" applyAlignment="0" applyProtection="0"/>
    <xf numFmtId="190" fontId="0" fillId="0" borderId="0" applyFill="0" applyBorder="0" applyAlignment="0" applyProtection="0"/>
    <xf numFmtId="191" fontId="0" fillId="0" borderId="0" applyFill="0" applyBorder="0" applyAlignment="0" applyProtection="0"/>
    <xf numFmtId="190" fontId="0" fillId="0" borderId="0" applyFill="0" applyBorder="0" applyAlignment="0" applyProtection="0"/>
    <xf numFmtId="191" fontId="0" fillId="0" borderId="0" applyFill="0" applyBorder="0" applyAlignment="0" applyProtection="0"/>
    <xf numFmtId="192" fontId="46" fillId="0" borderId="6">
      <alignment horizontal="right"/>
      <protection locked="0"/>
    </xf>
    <xf numFmtId="193" fontId="0" fillId="0" borderId="0" applyFill="0" applyBorder="0" applyAlignment="0" applyProtection="0"/>
    <xf numFmtId="194" fontId="0" fillId="0" borderId="0" applyFill="0" applyBorder="0" applyAlignment="0" applyProtection="0"/>
    <xf numFmtId="193" fontId="0" fillId="0" borderId="0" applyFill="0" applyBorder="0" applyAlignment="0" applyProtection="0"/>
    <xf numFmtId="194" fontId="0" fillId="0" borderId="0" applyFill="0" applyBorder="0" applyAlignment="0" applyProtection="0"/>
    <xf numFmtId="0" fontId="0" fillId="0" borderId="0" applyFill="0" applyBorder="0" applyAlignment="0" applyProtection="0"/>
    <xf numFmtId="0" fontId="18" fillId="0" borderId="0" applyFill="0" applyBorder="0" applyProtection="0">
      <alignment vertical="center"/>
    </xf>
    <xf numFmtId="0" fontId="0" fillId="0" borderId="0" applyFill="0" applyBorder="0" applyAlignment="0" applyProtection="0"/>
    <xf numFmtId="3" fontId="0" fillId="0" borderId="0" applyBorder="0">
      <alignment horizontal="center" vertical="center"/>
      <protection/>
    </xf>
    <xf numFmtId="0" fontId="47" fillId="4" borderId="0" applyNumberFormat="0" applyBorder="0" applyAlignment="0" applyProtection="0"/>
    <xf numFmtId="0" fontId="8" fillId="0" borderId="12">
      <alignment/>
      <protection/>
    </xf>
    <xf numFmtId="0" fontId="48" fillId="0" borderId="0" applyNumberFormat="0" applyFill="0" applyBorder="0" applyAlignment="0" applyProtection="0"/>
    <xf numFmtId="195" fontId="5" fillId="0" borderId="0">
      <alignment/>
      <protection/>
    </xf>
    <xf numFmtId="0" fontId="48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>
      <alignment horizontal="right"/>
      <protection/>
    </xf>
    <xf numFmtId="0" fontId="5" fillId="0" borderId="0">
      <alignment/>
      <protection/>
    </xf>
    <xf numFmtId="0" fontId="2" fillId="0" borderId="0">
      <alignment/>
      <protection/>
    </xf>
    <xf numFmtId="0" fontId="18" fillId="0" borderId="0" applyFill="0" applyBorder="0" applyProtection="0">
      <alignment vertical="center"/>
    </xf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5" borderId="13" applyNumberFormat="0" applyAlignment="0" applyProtection="0"/>
    <xf numFmtId="196" fontId="0" fillId="0" borderId="0" applyAlignment="0">
      <protection/>
    </xf>
    <xf numFmtId="197" fontId="0" fillId="0" borderId="0" applyFill="0" applyBorder="0" applyAlignment="0" applyProtection="0"/>
    <xf numFmtId="198" fontId="0" fillId="0" borderId="0" applyFill="0" applyBorder="0" applyAlignment="0" applyProtection="0"/>
    <xf numFmtId="0" fontId="1" fillId="0" borderId="0">
      <alignment/>
      <protection/>
    </xf>
    <xf numFmtId="199" fontId="0" fillId="0" borderId="0" applyFill="0" applyBorder="0" applyAlignment="0" applyProtection="0"/>
    <xf numFmtId="200" fontId="0" fillId="0" borderId="0" applyFill="0" applyBorder="0" applyAlignment="0" applyProtection="0"/>
    <xf numFmtId="0" fontId="51" fillId="2" borderId="14" applyNumberFormat="0" applyAlignment="0" applyProtection="0"/>
    <xf numFmtId="1" fontId="52" fillId="0" borderId="0" applyProtection="0">
      <alignment horizontal="right" vertical="center"/>
    </xf>
    <xf numFmtId="49" fontId="53" fillId="0" borderId="15" applyFill="0" applyProtection="0">
      <alignment vertical="center"/>
    </xf>
    <xf numFmtId="9" fontId="0" fillId="0" borderId="0" applyFill="0" applyBorder="0" applyAlignment="0" applyProtection="0"/>
    <xf numFmtId="0" fontId="18" fillId="0" borderId="0" applyFill="0" applyBorder="0" applyProtection="0">
      <alignment vertical="center"/>
    </xf>
    <xf numFmtId="186" fontId="54" fillId="4" borderId="16">
      <alignment/>
      <protection/>
    </xf>
    <xf numFmtId="186" fontId="54" fillId="4" borderId="16">
      <alignment/>
      <protection/>
    </xf>
    <xf numFmtId="0" fontId="2" fillId="0" borderId="0" applyNumberFormat="0">
      <alignment horizontal="left"/>
      <protection/>
    </xf>
    <xf numFmtId="201" fontId="55" fillId="0" borderId="0" applyBorder="0">
      <alignment horizontal="right"/>
      <protection locked="0"/>
    </xf>
    <xf numFmtId="0" fontId="56" fillId="0" borderId="6" applyNumberFormat="0">
      <alignment horizontal="left" vertical="center"/>
      <protection/>
    </xf>
    <xf numFmtId="0" fontId="57" fillId="0" borderId="17">
      <alignment vertical="center"/>
      <protection/>
    </xf>
    <xf numFmtId="0" fontId="58" fillId="4" borderId="14" applyNumberFormat="0" applyProtection="0">
      <alignment vertical="center"/>
    </xf>
    <xf numFmtId="0" fontId="59" fillId="4" borderId="14" applyNumberFormat="0" applyProtection="0">
      <alignment vertical="center"/>
    </xf>
    <xf numFmtId="0" fontId="58" fillId="4" borderId="14" applyNumberFormat="0" applyProtection="0">
      <alignment horizontal="left" vertical="center" indent="1"/>
    </xf>
    <xf numFmtId="0" fontId="58" fillId="4" borderId="14" applyNumberFormat="0" applyProtection="0">
      <alignment horizontal="left" vertical="center" indent="1"/>
    </xf>
    <xf numFmtId="0" fontId="1" fillId="6" borderId="14" applyNumberFormat="0" applyProtection="0">
      <alignment horizontal="left" vertical="center" indent="1"/>
    </xf>
    <xf numFmtId="0" fontId="58" fillId="7" borderId="14" applyNumberFormat="0" applyProtection="0">
      <alignment horizontal="right" vertical="center"/>
    </xf>
    <xf numFmtId="0" fontId="58" fillId="12" borderId="14" applyNumberFormat="0" applyProtection="0">
      <alignment horizontal="right" vertical="center"/>
    </xf>
    <xf numFmtId="0" fontId="58" fillId="20" borderId="14" applyNumberFormat="0" applyProtection="0">
      <alignment horizontal="right" vertical="center"/>
    </xf>
    <xf numFmtId="0" fontId="58" fillId="14" borderId="14" applyNumberFormat="0" applyProtection="0">
      <alignment horizontal="right" vertical="center"/>
    </xf>
    <xf numFmtId="0" fontId="58" fillId="18" borderId="14" applyNumberFormat="0" applyProtection="0">
      <alignment horizontal="right" vertical="center"/>
    </xf>
    <xf numFmtId="0" fontId="58" fillId="22" borderId="14" applyNumberFormat="0" applyProtection="0">
      <alignment horizontal="right" vertical="center"/>
    </xf>
    <xf numFmtId="0" fontId="58" fillId="21" borderId="14" applyNumberFormat="0" applyProtection="0">
      <alignment horizontal="right" vertical="center"/>
    </xf>
    <xf numFmtId="0" fontId="58" fillId="26" borderId="14" applyNumberFormat="0" applyProtection="0">
      <alignment horizontal="right" vertical="center"/>
    </xf>
    <xf numFmtId="0" fontId="58" fillId="13" borderId="14" applyNumberFormat="0" applyProtection="0">
      <alignment horizontal="right" vertical="center"/>
    </xf>
    <xf numFmtId="0" fontId="60" fillId="27" borderId="14" applyNumberFormat="0" applyProtection="0">
      <alignment horizontal="left" vertical="center" indent="1"/>
    </xf>
    <xf numFmtId="0" fontId="58" fillId="28" borderId="18" applyNumberFormat="0" applyProtection="0">
      <alignment horizontal="left" vertical="center" indent="1"/>
    </xf>
    <xf numFmtId="0" fontId="61" fillId="29" borderId="0" applyNumberFormat="0" applyProtection="0">
      <alignment horizontal="left" vertical="center" indent="1"/>
    </xf>
    <xf numFmtId="0" fontId="1" fillId="6" borderId="14" applyNumberFormat="0" applyProtection="0">
      <alignment horizontal="left" vertical="center" indent="1"/>
    </xf>
    <xf numFmtId="0" fontId="58" fillId="28" borderId="14" applyNumberFormat="0" applyProtection="0">
      <alignment horizontal="left" vertical="center" indent="1"/>
    </xf>
    <xf numFmtId="0" fontId="58" fillId="30" borderId="14" applyNumberFormat="0" applyProtection="0">
      <alignment horizontal="left" vertical="center" indent="1"/>
    </xf>
    <xf numFmtId="0" fontId="1" fillId="30" borderId="14" applyNumberFormat="0" applyProtection="0">
      <alignment horizontal="left" vertical="center" indent="1"/>
    </xf>
    <xf numFmtId="0" fontId="1" fillId="30" borderId="14" applyNumberFormat="0" applyProtection="0">
      <alignment horizontal="left" vertical="center" indent="1"/>
    </xf>
    <xf numFmtId="0" fontId="1" fillId="23" borderId="14" applyNumberFormat="0" applyProtection="0">
      <alignment horizontal="left" vertical="center" indent="1"/>
    </xf>
    <xf numFmtId="0" fontId="1" fillId="23" borderId="14" applyNumberFormat="0" applyProtection="0">
      <alignment horizontal="left" vertical="center" indent="1"/>
    </xf>
    <xf numFmtId="0" fontId="1" fillId="2" borderId="14" applyNumberFormat="0" applyProtection="0">
      <alignment horizontal="left" vertical="center" indent="1"/>
    </xf>
    <xf numFmtId="0" fontId="1" fillId="2" borderId="14" applyNumberFormat="0" applyProtection="0">
      <alignment horizontal="left" vertical="center" indent="1"/>
    </xf>
    <xf numFmtId="0" fontId="1" fillId="6" borderId="14" applyNumberFormat="0" applyProtection="0">
      <alignment horizontal="left" vertical="center" indent="1"/>
    </xf>
    <xf numFmtId="0" fontId="1" fillId="6" borderId="14" applyNumberFormat="0" applyProtection="0">
      <alignment horizontal="left" vertical="center" indent="1"/>
    </xf>
    <xf numFmtId="0" fontId="5" fillId="0" borderId="0">
      <alignment/>
      <protection/>
    </xf>
    <xf numFmtId="0" fontId="58" fillId="25" borderId="14" applyNumberFormat="0" applyProtection="0">
      <alignment vertical="center"/>
    </xf>
    <xf numFmtId="0" fontId="59" fillId="25" borderId="14" applyNumberFormat="0" applyProtection="0">
      <alignment vertical="center"/>
    </xf>
    <xf numFmtId="0" fontId="58" fillId="25" borderId="14" applyNumberFormat="0" applyProtection="0">
      <alignment horizontal="left" vertical="center" indent="1"/>
    </xf>
    <xf numFmtId="0" fontId="58" fillId="25" borderId="14" applyNumberFormat="0" applyProtection="0">
      <alignment horizontal="left" vertical="center" indent="1"/>
    </xf>
    <xf numFmtId="0" fontId="58" fillId="28" borderId="14" applyNumberFormat="0" applyProtection="0">
      <alignment horizontal="right" vertical="center"/>
    </xf>
    <xf numFmtId="0" fontId="59" fillId="28" borderId="14" applyNumberFormat="0" applyProtection="0">
      <alignment horizontal="right" vertical="center"/>
    </xf>
    <xf numFmtId="0" fontId="1" fillId="6" borderId="14" applyNumberFormat="0" applyProtection="0">
      <alignment horizontal="left" vertical="center" indent="1"/>
    </xf>
    <xf numFmtId="0" fontId="1" fillId="6" borderId="14" applyNumberFormat="0" applyProtection="0">
      <alignment horizontal="left" vertical="center" indent="1"/>
    </xf>
    <xf numFmtId="0" fontId="62" fillId="0" borderId="0">
      <alignment/>
      <protection/>
    </xf>
    <xf numFmtId="0" fontId="63" fillId="28" borderId="14" applyNumberFormat="0" applyProtection="0">
      <alignment horizontal="right" vertical="center"/>
    </xf>
    <xf numFmtId="0" fontId="19" fillId="0" borderId="0">
      <alignment horizontal="left" vertical="center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64" fillId="0" borderId="0" applyBorder="0" applyProtection="0">
      <alignment vertical="center"/>
    </xf>
    <xf numFmtId="0" fontId="64" fillId="0" borderId="0" applyBorder="0" applyProtection="0">
      <alignment horizontal="right" vertical="center"/>
    </xf>
    <xf numFmtId="0" fontId="65" fillId="31" borderId="0" applyBorder="0" applyProtection="0">
      <alignment horizontal="center" vertical="center"/>
    </xf>
    <xf numFmtId="0" fontId="65" fillId="32" borderId="0" applyBorder="0" applyProtection="0">
      <alignment horizontal="center" vertical="center"/>
    </xf>
    <xf numFmtId="0" fontId="66" fillId="0" borderId="0">
      <alignment/>
      <protection/>
    </xf>
    <xf numFmtId="167" fontId="67" fillId="24" borderId="0">
      <alignment horizontal="right" vertical="top"/>
      <protection/>
    </xf>
    <xf numFmtId="168" fontId="67" fillId="24" borderId="0">
      <alignment horizontal="right" vertical="top"/>
      <protection/>
    </xf>
    <xf numFmtId="168" fontId="67" fillId="24" borderId="0">
      <alignment horizontal="right" vertical="top"/>
      <protection/>
    </xf>
    <xf numFmtId="0" fontId="50" fillId="0" borderId="0">
      <alignment/>
      <protection/>
    </xf>
    <xf numFmtId="0" fontId="68" fillId="0" borderId="0" applyFill="0" applyBorder="0" applyProtection="0">
      <alignment horizontal="left"/>
    </xf>
    <xf numFmtId="0" fontId="31" fillId="0" borderId="0" applyFill="0" applyBorder="0" applyProtection="0">
      <alignment horizontal="left" vertical="top"/>
    </xf>
    <xf numFmtId="0" fontId="69" fillId="0" borderId="0">
      <alignment horizontal="center"/>
      <protection/>
    </xf>
    <xf numFmtId="0" fontId="70" fillId="0" borderId="0" applyFill="0" applyBorder="0" applyProtection="0">
      <alignment/>
    </xf>
    <xf numFmtId="0" fontId="70" fillId="0" borderId="0">
      <alignment/>
      <protection/>
    </xf>
    <xf numFmtId="0" fontId="71" fillId="0" borderId="0" applyFill="0" applyBorder="0" applyProtection="0">
      <alignment/>
    </xf>
    <xf numFmtId="0" fontId="72" fillId="0" borderId="0">
      <alignment/>
      <protection/>
    </xf>
    <xf numFmtId="0" fontId="73" fillId="0" borderId="0" applyNumberFormat="0" applyFill="0" applyBorder="0" applyAlignment="0" applyProtection="0"/>
    <xf numFmtId="0" fontId="74" fillId="0" borderId="19" applyNumberFormat="0" applyFill="0" applyAlignment="0" applyProtection="0"/>
    <xf numFmtId="0" fontId="75" fillId="0" borderId="0" applyFill="0" applyBorder="0" applyProtection="0">
      <alignment vertical="center"/>
    </xf>
    <xf numFmtId="0" fontId="76" fillId="0" borderId="0">
      <alignment horizontal="fill"/>
      <protection/>
    </xf>
    <xf numFmtId="0" fontId="1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0" applyBorder="0" applyProtection="0">
      <alignment horizontal="right"/>
    </xf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75" fontId="5" fillId="0" borderId="3">
      <alignment/>
      <protection locked="0"/>
    </xf>
    <xf numFmtId="0" fontId="43" fillId="10" borderId="4" applyNumberFormat="0" applyAlignment="0" applyProtection="0"/>
    <xf numFmtId="0" fontId="43" fillId="10" borderId="4" applyNumberFormat="0" applyAlignment="0" applyProtection="0"/>
    <xf numFmtId="0" fontId="43" fillId="10" borderId="4" applyNumberFormat="0" applyAlignment="0" applyProtection="0"/>
    <xf numFmtId="0" fontId="43" fillId="10" borderId="4" applyNumberFormat="0" applyAlignment="0" applyProtection="0"/>
    <xf numFmtId="0" fontId="43" fillId="10" borderId="4" applyNumberFormat="0" applyAlignment="0" applyProtection="0"/>
    <xf numFmtId="0" fontId="43" fillId="10" borderId="4" applyNumberFormat="0" applyAlignment="0" applyProtection="0"/>
    <xf numFmtId="0" fontId="43" fillId="10" borderId="4" applyNumberFormat="0" applyAlignment="0" applyProtection="0"/>
    <xf numFmtId="0" fontId="43" fillId="10" borderId="4" applyNumberFormat="0" applyAlignment="0" applyProtection="0"/>
    <xf numFmtId="0" fontId="43" fillId="10" borderId="4" applyNumberFormat="0" applyAlignment="0" applyProtection="0"/>
    <xf numFmtId="0" fontId="43" fillId="10" borderId="4" applyNumberFormat="0" applyAlignment="0" applyProtection="0"/>
    <xf numFmtId="0" fontId="43" fillId="10" borderId="4" applyNumberFormat="0" applyAlignment="0" applyProtection="0"/>
    <xf numFmtId="0" fontId="43" fillId="10" borderId="4" applyNumberFormat="0" applyAlignment="0" applyProtection="0"/>
    <xf numFmtId="0" fontId="43" fillId="10" borderId="4" applyNumberFormat="0" applyAlignment="0" applyProtection="0"/>
    <xf numFmtId="0" fontId="43" fillId="10" borderId="4" applyNumberFormat="0" applyAlignment="0" applyProtection="0"/>
    <xf numFmtId="0" fontId="43" fillId="10" borderId="4" applyNumberFormat="0" applyAlignment="0" applyProtection="0"/>
    <xf numFmtId="0" fontId="43" fillId="10" borderId="4" applyNumberFormat="0" applyAlignment="0" applyProtection="0"/>
    <xf numFmtId="0" fontId="43" fillId="10" borderId="4" applyNumberFormat="0" applyAlignment="0" applyProtection="0"/>
    <xf numFmtId="0" fontId="43" fillId="10" borderId="4" applyNumberFormat="0" applyAlignment="0" applyProtection="0"/>
    <xf numFmtId="0" fontId="43" fillId="10" borderId="4" applyNumberFormat="0" applyAlignment="0" applyProtection="0"/>
    <xf numFmtId="0" fontId="43" fillId="10" borderId="4" applyNumberFormat="0" applyAlignment="0" applyProtection="0"/>
    <xf numFmtId="0" fontId="43" fillId="10" borderId="4" applyNumberFormat="0" applyAlignment="0" applyProtection="0"/>
    <xf numFmtId="0" fontId="43" fillId="10" borderId="4" applyNumberFormat="0" applyAlignment="0" applyProtection="0"/>
    <xf numFmtId="0" fontId="43" fillId="10" borderId="4" applyNumberFormat="0" applyAlignment="0" applyProtection="0"/>
    <xf numFmtId="0" fontId="43" fillId="10" borderId="4" applyNumberFormat="0" applyAlignment="0" applyProtection="0"/>
    <xf numFmtId="0" fontId="43" fillId="10" borderId="4" applyNumberFormat="0" applyAlignment="0" applyProtection="0"/>
    <xf numFmtId="3" fontId="39" fillId="0" borderId="0">
      <alignment horizontal="center" vertical="center" textRotation="90" wrapText="1"/>
      <protection/>
    </xf>
    <xf numFmtId="202" fontId="5" fillId="0" borderId="6">
      <alignment vertical="top" wrapText="1"/>
      <protection/>
    </xf>
    <xf numFmtId="0" fontId="51" fillId="2" borderId="14" applyNumberFormat="0" applyAlignment="0" applyProtection="0"/>
    <xf numFmtId="0" fontId="51" fillId="2" borderId="14" applyNumberFormat="0" applyAlignment="0" applyProtection="0"/>
    <xf numFmtId="0" fontId="51" fillId="2" borderId="14" applyNumberFormat="0" applyAlignment="0" applyProtection="0"/>
    <xf numFmtId="0" fontId="51" fillId="2" borderId="14" applyNumberFormat="0" applyAlignment="0" applyProtection="0"/>
    <xf numFmtId="0" fontId="51" fillId="2" borderId="14" applyNumberFormat="0" applyAlignment="0" applyProtection="0"/>
    <xf numFmtId="0" fontId="51" fillId="2" borderId="14" applyNumberFormat="0" applyAlignment="0" applyProtection="0"/>
    <xf numFmtId="0" fontId="51" fillId="2" borderId="14" applyNumberFormat="0" applyAlignment="0" applyProtection="0"/>
    <xf numFmtId="0" fontId="51" fillId="2" borderId="14" applyNumberFormat="0" applyAlignment="0" applyProtection="0"/>
    <xf numFmtId="0" fontId="51" fillId="2" borderId="14" applyNumberFormat="0" applyAlignment="0" applyProtection="0"/>
    <xf numFmtId="0" fontId="51" fillId="2" borderId="14" applyNumberFormat="0" applyAlignment="0" applyProtection="0"/>
    <xf numFmtId="0" fontId="51" fillId="2" borderId="14" applyNumberFormat="0" applyAlignment="0" applyProtection="0"/>
    <xf numFmtId="0" fontId="51" fillId="2" borderId="14" applyNumberFormat="0" applyAlignment="0" applyProtection="0"/>
    <xf numFmtId="0" fontId="51" fillId="2" borderId="14" applyNumberFormat="0" applyAlignment="0" applyProtection="0"/>
    <xf numFmtId="0" fontId="51" fillId="2" borderId="14" applyNumberFormat="0" applyAlignment="0" applyProtection="0"/>
    <xf numFmtId="0" fontId="51" fillId="2" borderId="14" applyNumberFormat="0" applyAlignment="0" applyProtection="0"/>
    <xf numFmtId="0" fontId="51" fillId="2" borderId="14" applyNumberFormat="0" applyAlignment="0" applyProtection="0"/>
    <xf numFmtId="0" fontId="51" fillId="2" borderId="14" applyNumberFormat="0" applyAlignment="0" applyProtection="0"/>
    <xf numFmtId="0" fontId="51" fillId="2" borderId="14" applyNumberFormat="0" applyAlignment="0" applyProtection="0"/>
    <xf numFmtId="0" fontId="51" fillId="2" borderId="14" applyNumberFormat="0" applyAlignment="0" applyProtection="0"/>
    <xf numFmtId="0" fontId="51" fillId="2" borderId="14" applyNumberFormat="0" applyAlignment="0" applyProtection="0"/>
    <xf numFmtId="0" fontId="51" fillId="2" borderId="14" applyNumberFormat="0" applyAlignment="0" applyProtection="0"/>
    <xf numFmtId="0" fontId="51" fillId="2" borderId="14" applyNumberFormat="0" applyAlignment="0" applyProtection="0"/>
    <xf numFmtId="0" fontId="51" fillId="2" borderId="14" applyNumberFormat="0" applyAlignment="0" applyProtection="0"/>
    <xf numFmtId="0" fontId="51" fillId="2" borderId="14" applyNumberFormat="0" applyAlignment="0" applyProtection="0"/>
    <xf numFmtId="0" fontId="51" fillId="2" borderId="14" applyNumberFormat="0" applyAlignment="0" applyProtection="0"/>
    <xf numFmtId="0" fontId="14" fillId="2" borderId="4" applyNumberFormat="0" applyAlignment="0" applyProtection="0"/>
    <xf numFmtId="0" fontId="14" fillId="2" borderId="4" applyNumberFormat="0" applyAlignment="0" applyProtection="0"/>
    <xf numFmtId="0" fontId="14" fillId="2" borderId="4" applyNumberFormat="0" applyAlignment="0" applyProtection="0"/>
    <xf numFmtId="0" fontId="14" fillId="2" borderId="4" applyNumberFormat="0" applyAlignment="0" applyProtection="0"/>
    <xf numFmtId="0" fontId="14" fillId="2" borderId="4" applyNumberFormat="0" applyAlignment="0" applyProtection="0"/>
    <xf numFmtId="0" fontId="14" fillId="2" borderId="4" applyNumberFormat="0" applyAlignment="0" applyProtection="0"/>
    <xf numFmtId="0" fontId="14" fillId="2" borderId="4" applyNumberFormat="0" applyAlignment="0" applyProtection="0"/>
    <xf numFmtId="0" fontId="14" fillId="2" borderId="4" applyNumberFormat="0" applyAlignment="0" applyProtection="0"/>
    <xf numFmtId="0" fontId="14" fillId="2" borderId="4" applyNumberFormat="0" applyAlignment="0" applyProtection="0"/>
    <xf numFmtId="0" fontId="14" fillId="2" borderId="4" applyNumberFormat="0" applyAlignment="0" applyProtection="0"/>
    <xf numFmtId="0" fontId="14" fillId="2" borderId="4" applyNumberFormat="0" applyAlignment="0" applyProtection="0"/>
    <xf numFmtId="0" fontId="14" fillId="2" borderId="4" applyNumberFormat="0" applyAlignment="0" applyProtection="0"/>
    <xf numFmtId="0" fontId="14" fillId="2" borderId="4" applyNumberFormat="0" applyAlignment="0" applyProtection="0"/>
    <xf numFmtId="0" fontId="14" fillId="2" borderId="4" applyNumberFormat="0" applyAlignment="0" applyProtection="0"/>
    <xf numFmtId="0" fontId="14" fillId="2" borderId="4" applyNumberFormat="0" applyAlignment="0" applyProtection="0"/>
    <xf numFmtId="0" fontId="14" fillId="2" borderId="4" applyNumberFormat="0" applyAlignment="0" applyProtection="0"/>
    <xf numFmtId="0" fontId="14" fillId="2" borderId="4" applyNumberFormat="0" applyAlignment="0" applyProtection="0"/>
    <xf numFmtId="0" fontId="14" fillId="2" borderId="4" applyNumberFormat="0" applyAlignment="0" applyProtection="0"/>
    <xf numFmtId="0" fontId="14" fillId="2" borderId="4" applyNumberFormat="0" applyAlignment="0" applyProtection="0"/>
    <xf numFmtId="0" fontId="14" fillId="2" borderId="4" applyNumberFormat="0" applyAlignment="0" applyProtection="0"/>
    <xf numFmtId="0" fontId="14" fillId="2" borderId="4" applyNumberFormat="0" applyAlignment="0" applyProtection="0"/>
    <xf numFmtId="0" fontId="14" fillId="2" borderId="4" applyNumberFormat="0" applyAlignment="0" applyProtection="0"/>
    <xf numFmtId="0" fontId="14" fillId="2" borderId="4" applyNumberFormat="0" applyAlignment="0" applyProtection="0"/>
    <xf numFmtId="0" fontId="14" fillId="2" borderId="4" applyNumberFormat="0" applyAlignment="0" applyProtection="0"/>
    <xf numFmtId="0" fontId="14" fillId="2" borderId="4" applyNumberFormat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203" fontId="80" fillId="0" borderId="6">
      <alignment vertical="top" wrapText="1"/>
      <protection/>
    </xf>
    <xf numFmtId="4" fontId="81" fillId="0" borderId="6">
      <alignment horizontal="left" vertical="center"/>
      <protection/>
    </xf>
    <xf numFmtId="4" fontId="81" fillId="0" borderId="6">
      <alignment/>
      <protection/>
    </xf>
    <xf numFmtId="4" fontId="81" fillId="33" borderId="6">
      <alignment/>
      <protection/>
    </xf>
    <xf numFmtId="4" fontId="81" fillId="28" borderId="6">
      <alignment/>
      <protection/>
    </xf>
    <xf numFmtId="4" fontId="82" fillId="9" borderId="6">
      <alignment/>
      <protection/>
    </xf>
    <xf numFmtId="4" fontId="83" fillId="2" borderId="6">
      <alignment/>
      <protection/>
    </xf>
    <xf numFmtId="4" fontId="84" fillId="0" borderId="6">
      <alignment horizontal="center" wrapText="1"/>
      <protection/>
    </xf>
    <xf numFmtId="203" fontId="81" fillId="0" borderId="6">
      <alignment/>
      <protection/>
    </xf>
    <xf numFmtId="203" fontId="80" fillId="0" borderId="6">
      <alignment horizontal="center" vertical="center" wrapText="1"/>
      <protection/>
    </xf>
    <xf numFmtId="203" fontId="80" fillId="0" borderId="6">
      <alignment vertical="top" wrapText="1"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85" fillId="0" borderId="0" applyBorder="0">
      <alignment horizontal="center" vertical="center" wrapText="1"/>
      <protection/>
    </xf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Border="0">
      <alignment horizontal="center" vertical="center" wrapText="1"/>
      <protection/>
    </xf>
    <xf numFmtId="175" fontId="17" fillId="9" borderId="3">
      <alignment/>
      <protection/>
    </xf>
    <xf numFmtId="4" fontId="89" fillId="4" borderId="0" applyBorder="0">
      <alignment horizontal="right"/>
      <protection/>
    </xf>
    <xf numFmtId="49" fontId="90" fillId="0" borderId="0" applyBorder="0">
      <alignment vertical="center"/>
      <protection/>
    </xf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3" fontId="17" fillId="0" borderId="0" applyBorder="0">
      <alignment vertical="center"/>
      <protection/>
    </xf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15" fillId="23" borderId="5" applyNumberFormat="0" applyAlignment="0" applyProtection="0"/>
    <xf numFmtId="0" fontId="15" fillId="23" borderId="5" applyNumberFormat="0" applyAlignment="0" applyProtection="0"/>
    <xf numFmtId="0" fontId="15" fillId="23" borderId="5" applyNumberFormat="0" applyAlignment="0" applyProtection="0"/>
    <xf numFmtId="0" fontId="15" fillId="23" borderId="5" applyNumberFormat="0" applyAlignment="0" applyProtection="0"/>
    <xf numFmtId="0" fontId="15" fillId="23" borderId="5" applyNumberFormat="0" applyAlignment="0" applyProtection="0"/>
    <xf numFmtId="0" fontId="15" fillId="23" borderId="5" applyNumberFormat="0" applyAlignment="0" applyProtection="0"/>
    <xf numFmtId="0" fontId="15" fillId="23" borderId="5" applyNumberFormat="0" applyAlignment="0" applyProtection="0"/>
    <xf numFmtId="0" fontId="15" fillId="23" borderId="5" applyNumberFormat="0" applyAlignment="0" applyProtection="0"/>
    <xf numFmtId="0" fontId="15" fillId="23" borderId="5" applyNumberFormat="0" applyAlignment="0" applyProtection="0"/>
    <xf numFmtId="0" fontId="15" fillId="23" borderId="5" applyNumberFormat="0" applyAlignment="0" applyProtection="0"/>
    <xf numFmtId="0" fontId="15" fillId="23" borderId="5" applyNumberFormat="0" applyAlignment="0" applyProtection="0"/>
    <xf numFmtId="0" fontId="15" fillId="23" borderId="5" applyNumberFormat="0" applyAlignment="0" applyProtection="0"/>
    <xf numFmtId="0" fontId="15" fillId="23" borderId="5" applyNumberFormat="0" applyAlignment="0" applyProtection="0"/>
    <xf numFmtId="0" fontId="15" fillId="23" borderId="5" applyNumberFormat="0" applyAlignment="0" applyProtection="0"/>
    <xf numFmtId="0" fontId="15" fillId="23" borderId="5" applyNumberFormat="0" applyAlignment="0" applyProtection="0"/>
    <xf numFmtId="0" fontId="15" fillId="23" borderId="5" applyNumberFormat="0" applyAlignment="0" applyProtection="0"/>
    <xf numFmtId="0" fontId="15" fillId="23" borderId="5" applyNumberFormat="0" applyAlignment="0" applyProtection="0"/>
    <xf numFmtId="0" fontId="15" fillId="23" borderId="5" applyNumberFormat="0" applyAlignment="0" applyProtection="0"/>
    <xf numFmtId="0" fontId="15" fillId="23" borderId="5" applyNumberFormat="0" applyAlignment="0" applyProtection="0"/>
    <xf numFmtId="0" fontId="15" fillId="23" borderId="5" applyNumberFormat="0" applyAlignment="0" applyProtection="0"/>
    <xf numFmtId="0" fontId="15" fillId="23" borderId="5" applyNumberFormat="0" applyAlignment="0" applyProtection="0"/>
    <xf numFmtId="0" fontId="15" fillId="23" borderId="5" applyNumberFormat="0" applyAlignment="0" applyProtection="0"/>
    <xf numFmtId="0" fontId="15" fillId="23" borderId="5" applyNumberFormat="0" applyAlignment="0" applyProtection="0"/>
    <xf numFmtId="0" fontId="15" fillId="23" borderId="5" applyNumberFormat="0" applyAlignment="0" applyProtection="0"/>
    <xf numFmtId="0" fontId="15" fillId="23" borderId="5" applyNumberFormat="0" applyAlignment="0" applyProtection="0"/>
    <xf numFmtId="0" fontId="5" fillId="0" borderId="0">
      <alignment wrapText="1"/>
      <protection/>
    </xf>
    <xf numFmtId="0" fontId="48" fillId="0" borderId="0" applyFill="0">
      <alignment wrapText="1"/>
      <protection/>
    </xf>
    <xf numFmtId="0" fontId="48" fillId="0" borderId="0" applyFill="0">
      <alignment wrapText="1"/>
      <protection/>
    </xf>
    <xf numFmtId="0" fontId="48" fillId="0" borderId="0" applyFill="0">
      <alignment wrapText="1"/>
      <protection/>
    </xf>
    <xf numFmtId="0" fontId="48" fillId="0" borderId="0" applyFill="0">
      <alignment wrapText="1"/>
      <protection/>
    </xf>
    <xf numFmtId="0" fontId="48" fillId="0" borderId="0" applyFill="0">
      <alignment wrapText="1"/>
      <protection/>
    </xf>
    <xf numFmtId="0" fontId="48" fillId="0" borderId="0" applyFill="0">
      <alignment wrapText="1"/>
      <protection/>
    </xf>
    <xf numFmtId="0" fontId="48" fillId="0" borderId="0" applyFill="0">
      <alignment wrapText="1"/>
      <protection/>
    </xf>
    <xf numFmtId="0" fontId="48" fillId="0" borderId="0" applyFill="0">
      <alignment wrapText="1"/>
      <protection/>
    </xf>
    <xf numFmtId="0" fontId="48" fillId="0" borderId="0" applyFill="0">
      <alignment wrapText="1"/>
      <protection/>
    </xf>
    <xf numFmtId="0" fontId="48" fillId="0" borderId="0" applyFill="0">
      <alignment wrapText="1"/>
      <protection/>
    </xf>
    <xf numFmtId="0" fontId="48" fillId="0" borderId="0" applyFill="0">
      <alignment wrapText="1"/>
      <protection/>
    </xf>
    <xf numFmtId="0" fontId="48" fillId="0" borderId="0" applyFill="0">
      <alignment wrapText="1"/>
      <protection/>
    </xf>
    <xf numFmtId="0" fontId="48" fillId="0" borderId="0" applyFill="0">
      <alignment wrapText="1"/>
      <protection/>
    </xf>
    <xf numFmtId="0" fontId="48" fillId="0" borderId="0" applyFill="0">
      <alignment wrapText="1"/>
      <protection/>
    </xf>
    <xf numFmtId="0" fontId="48" fillId="0" borderId="0" applyFill="0">
      <alignment wrapText="1"/>
      <protection/>
    </xf>
    <xf numFmtId="0" fontId="48" fillId="0" borderId="0" applyFill="0">
      <alignment wrapText="1"/>
      <protection/>
    </xf>
    <xf numFmtId="0" fontId="48" fillId="0" borderId="0" applyFill="0">
      <alignment wrapText="1"/>
      <protection/>
    </xf>
    <xf numFmtId="0" fontId="48" fillId="0" borderId="0" applyFill="0">
      <alignment wrapText="1"/>
      <protection/>
    </xf>
    <xf numFmtId="0" fontId="48" fillId="0" borderId="0" applyFill="0">
      <alignment wrapText="1"/>
      <protection/>
    </xf>
    <xf numFmtId="0" fontId="48" fillId="0" borderId="0" applyFill="0">
      <alignment wrapText="1"/>
      <protection/>
    </xf>
    <xf numFmtId="0" fontId="48" fillId="0" borderId="0" applyFill="0">
      <alignment wrapText="1"/>
      <protection/>
    </xf>
    <xf numFmtId="0" fontId="48" fillId="0" borderId="0" applyFill="0">
      <alignment wrapText="1"/>
      <protection/>
    </xf>
    <xf numFmtId="0" fontId="48" fillId="0" borderId="0" applyFill="0">
      <alignment wrapText="1"/>
      <protection/>
    </xf>
    <xf numFmtId="0" fontId="48" fillId="0" borderId="0" applyFill="0">
      <alignment wrapText="1"/>
      <protection/>
    </xf>
    <xf numFmtId="0" fontId="48" fillId="0" borderId="0" applyFill="0">
      <alignment wrapText="1"/>
      <protection/>
    </xf>
    <xf numFmtId="0" fontId="48" fillId="0" borderId="0" applyFill="0">
      <alignment wrapText="1"/>
      <protection/>
    </xf>
    <xf numFmtId="0" fontId="48" fillId="0" borderId="0" applyFill="0">
      <alignment wrapText="1"/>
      <protection/>
    </xf>
    <xf numFmtId="0" fontId="48" fillId="0" borderId="0" applyFill="0">
      <alignment wrapText="1"/>
      <protection/>
    </xf>
    <xf numFmtId="0" fontId="48" fillId="0" borderId="0" applyFill="0">
      <alignment wrapText="1"/>
      <protection/>
    </xf>
    <xf numFmtId="0" fontId="48" fillId="0" borderId="0" applyFill="0">
      <alignment wrapText="1"/>
      <protection/>
    </xf>
    <xf numFmtId="0" fontId="48" fillId="0" borderId="0" applyFill="0">
      <alignment wrapText="1"/>
      <protection/>
    </xf>
    <xf numFmtId="0" fontId="48" fillId="0" borderId="0" applyFill="0">
      <alignment wrapText="1"/>
      <protection/>
    </xf>
    <xf numFmtId="0" fontId="48" fillId="0" borderId="0" applyFill="0">
      <alignment wrapText="1"/>
      <protection/>
    </xf>
    <xf numFmtId="0" fontId="48" fillId="0" borderId="0" applyFill="0">
      <alignment wrapText="1"/>
      <protection/>
    </xf>
    <xf numFmtId="0" fontId="48" fillId="0" borderId="0" applyFill="0">
      <alignment wrapText="1"/>
      <protection/>
    </xf>
    <xf numFmtId="0" fontId="48" fillId="0" borderId="0" applyFill="0">
      <alignment wrapText="1"/>
      <protection/>
    </xf>
    <xf numFmtId="0" fontId="48" fillId="0" borderId="0" applyFill="0">
      <alignment wrapText="1"/>
      <protection/>
    </xf>
    <xf numFmtId="0" fontId="48" fillId="0" borderId="0" applyFill="0">
      <alignment wrapText="1"/>
      <protection/>
    </xf>
    <xf numFmtId="0" fontId="48" fillId="0" borderId="0" applyFill="0">
      <alignment wrapText="1"/>
      <protection/>
    </xf>
    <xf numFmtId="0" fontId="48" fillId="0" borderId="0" applyFill="0">
      <alignment wrapText="1"/>
      <protection/>
    </xf>
    <xf numFmtId="0" fontId="48" fillId="0" borderId="0" applyFill="0">
      <alignment wrapText="1"/>
      <protection/>
    </xf>
    <xf numFmtId="0" fontId="48" fillId="0" borderId="0" applyFill="0">
      <alignment wrapText="1"/>
      <protection/>
    </xf>
    <xf numFmtId="0" fontId="48" fillId="0" borderId="0" applyFill="0">
      <alignment wrapText="1"/>
      <protection/>
    </xf>
    <xf numFmtId="0" fontId="48" fillId="0" borderId="0" applyFill="0">
      <alignment wrapText="1"/>
      <protection/>
    </xf>
    <xf numFmtId="0" fontId="48" fillId="0" borderId="0" applyFill="0">
      <alignment wrapText="1"/>
      <protection/>
    </xf>
    <xf numFmtId="0" fontId="48" fillId="0" borderId="0" applyFill="0">
      <alignment wrapText="1"/>
      <protection/>
    </xf>
    <xf numFmtId="0" fontId="48" fillId="0" borderId="0" applyFill="0">
      <alignment wrapText="1"/>
      <protection/>
    </xf>
    <xf numFmtId="0" fontId="48" fillId="0" borderId="0" applyFill="0">
      <alignment wrapText="1"/>
      <protection/>
    </xf>
    <xf numFmtId="0" fontId="48" fillId="0" borderId="0" applyFill="0">
      <alignment wrapText="1"/>
      <protection/>
    </xf>
    <xf numFmtId="0" fontId="48" fillId="0" borderId="0" applyFill="0">
      <alignment wrapText="1"/>
      <protection/>
    </xf>
    <xf numFmtId="0" fontId="48" fillId="0" borderId="0" applyFill="0">
      <alignment wrapText="1"/>
      <protection/>
    </xf>
    <xf numFmtId="0" fontId="48" fillId="0" borderId="0" applyFill="0">
      <alignment wrapText="1"/>
      <protection/>
    </xf>
    <xf numFmtId="0" fontId="48" fillId="0" borderId="0" applyFill="0">
      <alignment wrapText="1"/>
      <protection/>
    </xf>
    <xf numFmtId="0" fontId="48" fillId="0" borderId="0" applyFill="0">
      <alignment wrapText="1"/>
      <protection/>
    </xf>
    <xf numFmtId="0" fontId="87" fillId="0" borderId="0">
      <alignment horizontal="center" vertical="top" wrapText="1"/>
      <protection/>
    </xf>
    <xf numFmtId="0" fontId="91" fillId="0" borderId="0">
      <alignment horizontal="center" vertical="center" wrapText="1"/>
      <protection/>
    </xf>
    <xf numFmtId="204" fontId="82" fillId="3" borderId="6">
      <alignment wrapText="1"/>
      <protection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7" fontId="92" fillId="0" borderId="0">
      <alignment/>
      <protection/>
    </xf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49" fontId="39" fillId="0" borderId="6">
      <alignment horizontal="right" vertical="top" wrapText="1"/>
      <protection/>
    </xf>
    <xf numFmtId="187" fontId="93" fillId="0" borderId="0">
      <alignment horizontal="right" vertical="top" wrapText="1"/>
      <protection/>
    </xf>
    <xf numFmtId="49" fontId="89" fillId="0" borderId="0" applyBorder="0">
      <alignment vertical="top"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89" fillId="0" borderId="0" applyBorder="0">
      <alignment vertical="top"/>
      <protection/>
    </xf>
    <xf numFmtId="49" fontId="89" fillId="0" borderId="0" applyBorder="0">
      <alignment vertical="top"/>
      <protection/>
    </xf>
    <xf numFmtId="49" fontId="8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89" fillId="0" borderId="0" applyBorder="0">
      <alignment vertical="top"/>
      <protection/>
    </xf>
    <xf numFmtId="49" fontId="89" fillId="0" borderId="0" applyBorder="0">
      <alignment vertical="top"/>
      <protection/>
    </xf>
    <xf numFmtId="49" fontId="89" fillId="0" borderId="0" applyBorder="0">
      <alignment vertical="top"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9" fontId="8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49" fontId="89" fillId="0" borderId="0" applyBorder="0">
      <alignment vertical="top"/>
      <protection/>
    </xf>
    <xf numFmtId="49" fontId="89" fillId="0" borderId="0" applyBorder="0">
      <alignment vertical="top"/>
      <protection/>
    </xf>
    <xf numFmtId="49" fontId="89" fillId="0" borderId="0" applyBorder="0">
      <alignment vertical="top"/>
      <protection/>
    </xf>
    <xf numFmtId="49" fontId="89" fillId="0" borderId="0" applyBorder="0">
      <alignment vertical="top"/>
      <protection/>
    </xf>
    <xf numFmtId="49" fontId="89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89" fillId="0" borderId="0" applyBorder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1" fontId="95" fillId="0" borderId="6">
      <alignment horizontal="left" vertical="center"/>
      <protection/>
    </xf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 applyFill="0" applyBorder="0" applyProtection="0">
      <alignment horizontal="center" vertical="center" wrapText="1"/>
    </xf>
    <xf numFmtId="0" fontId="0" fillId="0" borderId="0" applyNumberFormat="0" applyFill="0" applyBorder="0" applyProtection="0">
      <alignment horizontal="justify" vertical="center" wrapText="1"/>
    </xf>
    <xf numFmtId="203" fontId="96" fillId="0" borderId="6">
      <alignment vertical="top"/>
      <protection/>
    </xf>
    <xf numFmtId="0" fontId="97" fillId="4" borderId="0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5" borderId="13" applyNumberFormat="0" applyAlignment="0" applyProtection="0"/>
    <xf numFmtId="0" fontId="0" fillId="25" borderId="1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97">
    <xf numFmtId="0" fontId="0" fillId="0" borderId="0" xfId="0" applyAlignment="1">
      <alignment/>
    </xf>
    <xf numFmtId="0" fontId="89" fillId="0" borderId="0" xfId="1507" applyFont="1" applyAlignment="1" applyProtection="1">
      <alignment vertical="center" wrapText="1"/>
      <protection/>
    </xf>
    <xf numFmtId="0" fontId="89" fillId="0" borderId="0" xfId="1507" applyFont="1" applyAlignment="1" applyProtection="1">
      <alignment horizontal="center" vertical="center" wrapText="1"/>
      <protection/>
    </xf>
    <xf numFmtId="0" fontId="98" fillId="0" borderId="0" xfId="1507" applyFont="1" applyAlignment="1" applyProtection="1">
      <alignment vertical="center" wrapText="1"/>
      <protection/>
    </xf>
    <xf numFmtId="0" fontId="98" fillId="0" borderId="0" xfId="1507" applyFont="1" applyAlignment="1" applyProtection="1">
      <alignment horizontal="center" vertical="center" wrapText="1"/>
      <protection/>
    </xf>
    <xf numFmtId="0" fontId="89" fillId="34" borderId="0" xfId="1507" applyFont="1" applyFill="1" applyBorder="1" applyAlignment="1" applyProtection="1">
      <alignment vertical="center" wrapText="1"/>
      <protection/>
    </xf>
    <xf numFmtId="0" fontId="89" fillId="0" borderId="0" xfId="1507" applyFont="1" applyBorder="1" applyAlignment="1" applyProtection="1">
      <alignment vertical="center" wrapText="1"/>
      <protection/>
    </xf>
    <xf numFmtId="0" fontId="89" fillId="34" borderId="0" xfId="1509" applyFont="1" applyFill="1" applyBorder="1" applyAlignment="1" applyProtection="1">
      <alignment vertical="center" wrapText="1"/>
      <protection/>
    </xf>
    <xf numFmtId="0" fontId="89" fillId="34" borderId="0" xfId="1509" applyFont="1" applyFill="1" applyBorder="1" applyAlignment="1" applyProtection="1">
      <alignment horizontal="center" vertical="center" wrapText="1"/>
      <protection/>
    </xf>
    <xf numFmtId="0" fontId="89" fillId="34" borderId="20" xfId="1509" applyFont="1" applyFill="1" applyBorder="1" applyAlignment="1" applyProtection="1">
      <alignment vertical="center" wrapText="1"/>
      <protection/>
    </xf>
    <xf numFmtId="0" fontId="99" fillId="0" borderId="21" xfId="1169" applyNumberFormat="1" applyFont="1" applyFill="1" applyBorder="1" applyAlignment="1" applyProtection="1">
      <alignment horizontal="left" vertical="center" indent="1"/>
      <protection/>
    </xf>
    <xf numFmtId="0" fontId="89" fillId="0" borderId="22" xfId="1509" applyFont="1" applyFill="1" applyBorder="1" applyAlignment="1" applyProtection="1">
      <alignment horizontal="center" vertical="center" wrapText="1"/>
      <protection/>
    </xf>
    <xf numFmtId="0" fontId="89" fillId="0" borderId="23" xfId="1507" applyFont="1" applyBorder="1" applyAlignment="1" applyProtection="1">
      <alignment vertical="center" wrapText="1"/>
      <protection/>
    </xf>
    <xf numFmtId="0" fontId="89" fillId="34" borderId="24" xfId="1509" applyFont="1" applyFill="1" applyBorder="1" applyAlignment="1" applyProtection="1">
      <alignment vertical="center" wrapText="1"/>
      <protection/>
    </xf>
    <xf numFmtId="0" fontId="88" fillId="3" borderId="25" xfId="1509" applyFont="1" applyFill="1" applyBorder="1" applyAlignment="1" applyProtection="1">
      <alignment horizontal="center" vertical="center" wrapText="1"/>
      <protection/>
    </xf>
    <xf numFmtId="0" fontId="89" fillId="0" borderId="26" xfId="1507" applyFont="1" applyBorder="1" applyAlignment="1" applyProtection="1">
      <alignment vertical="center" wrapText="1"/>
      <protection/>
    </xf>
    <xf numFmtId="0" fontId="98" fillId="34" borderId="24" xfId="1511" applyNumberFormat="1" applyFont="1" applyFill="1" applyBorder="1" applyAlignment="1" applyProtection="1">
      <alignment horizontal="center" vertical="center" wrapText="1"/>
      <protection/>
    </xf>
    <xf numFmtId="0" fontId="89" fillId="5" borderId="27" xfId="1507" applyFont="1" applyFill="1" applyBorder="1" applyAlignment="1" applyProtection="1">
      <alignment horizontal="center" vertical="center" wrapText="1"/>
      <protection locked="0"/>
    </xf>
    <xf numFmtId="0" fontId="89" fillId="34" borderId="26" xfId="1511" applyNumberFormat="1" applyFont="1" applyFill="1" applyBorder="1" applyAlignment="1" applyProtection="1">
      <alignment horizontal="center" vertical="center" wrapText="1"/>
      <protection/>
    </xf>
    <xf numFmtId="0" fontId="98" fillId="34" borderId="0" xfId="1511" applyNumberFormat="1" applyFont="1" applyFill="1" applyBorder="1" applyAlignment="1" applyProtection="1">
      <alignment horizontal="center" vertical="center" wrapText="1"/>
      <protection/>
    </xf>
    <xf numFmtId="0" fontId="89" fillId="34" borderId="0" xfId="1511" applyNumberFormat="1" applyFont="1" applyFill="1" applyBorder="1" applyAlignment="1" applyProtection="1">
      <alignment horizontal="center" vertical="center" wrapText="1"/>
      <protection/>
    </xf>
    <xf numFmtId="0" fontId="100" fillId="34" borderId="26" xfId="1511" applyNumberFormat="1" applyFont="1" applyFill="1" applyBorder="1" applyAlignment="1" applyProtection="1">
      <alignment horizontal="center" vertical="top" wrapText="1"/>
      <protection/>
    </xf>
    <xf numFmtId="14" fontId="89" fillId="3" borderId="28" xfId="1509" applyNumberFormat="1" applyFont="1" applyFill="1" applyBorder="1" applyAlignment="1" applyProtection="1">
      <alignment horizontal="center" vertical="center" wrapText="1"/>
      <protection/>
    </xf>
    <xf numFmtId="14" fontId="89" fillId="3" borderId="27" xfId="1509" applyNumberFormat="1" applyFont="1" applyFill="1" applyBorder="1" applyAlignment="1" applyProtection="1">
      <alignment horizontal="center" vertical="center" wrapText="1"/>
      <protection/>
    </xf>
    <xf numFmtId="49" fontId="88" fillId="34" borderId="0" xfId="1511" applyNumberFormat="1" applyFont="1" applyFill="1" applyBorder="1" applyAlignment="1" applyProtection="1">
      <alignment horizontal="center" vertical="center" wrapText="1"/>
      <protection/>
    </xf>
    <xf numFmtId="0" fontId="89" fillId="34" borderId="26" xfId="1507" applyFont="1" applyFill="1" applyBorder="1" applyAlignment="1" applyProtection="1">
      <alignment vertical="center" wrapText="1"/>
      <protection/>
    </xf>
    <xf numFmtId="0" fontId="89" fillId="3" borderId="25" xfId="1509" applyFont="1" applyFill="1" applyBorder="1" applyAlignment="1" applyProtection="1">
      <alignment horizontal="center" vertical="center" wrapText="1"/>
      <protection/>
    </xf>
    <xf numFmtId="49" fontId="89" fillId="5" borderId="27" xfId="1511" applyNumberFormat="1" applyFont="1" applyFill="1" applyBorder="1" applyAlignment="1" applyProtection="1">
      <alignment horizontal="center" vertical="center" wrapText="1"/>
      <protection locked="0"/>
    </xf>
    <xf numFmtId="49" fontId="89" fillId="3" borderId="29" xfId="1509" applyNumberFormat="1" applyFont="1" applyFill="1" applyBorder="1" applyAlignment="1" applyProtection="1">
      <alignment horizontal="center" vertical="center" wrapText="1"/>
      <protection/>
    </xf>
    <xf numFmtId="49" fontId="89" fillId="3" borderId="25" xfId="1509" applyNumberFormat="1" applyFont="1" applyFill="1" applyBorder="1" applyAlignment="1" applyProtection="1">
      <alignment horizontal="center" vertical="center" wrapText="1"/>
      <protection/>
    </xf>
    <xf numFmtId="0" fontId="89" fillId="5" borderId="27" xfId="1507" applyNumberFormat="1" applyFont="1" applyFill="1" applyBorder="1" applyAlignment="1" applyProtection="1">
      <alignment horizontal="center" vertical="center" wrapText="1"/>
      <protection locked="0"/>
    </xf>
    <xf numFmtId="0" fontId="0" fillId="5" borderId="27" xfId="1507" applyFont="1" applyFill="1" applyBorder="1" applyAlignment="1" applyProtection="1">
      <alignment horizontal="center" vertical="center" wrapText="1"/>
      <protection locked="0"/>
    </xf>
    <xf numFmtId="49" fontId="102" fillId="5" borderId="28" xfId="1509" applyNumberFormat="1" applyFont="1" applyFill="1" applyBorder="1" applyAlignment="1" applyProtection="1">
      <alignment horizontal="center" vertical="center" wrapText="1"/>
      <protection locked="0"/>
    </xf>
    <xf numFmtId="49" fontId="102" fillId="5" borderId="27" xfId="1509" applyNumberFormat="1" applyFont="1" applyFill="1" applyBorder="1" applyAlignment="1" applyProtection="1">
      <alignment horizontal="center" vertical="center" wrapText="1"/>
      <protection locked="0"/>
    </xf>
    <xf numFmtId="49" fontId="88" fillId="34" borderId="6" xfId="1511" applyNumberFormat="1" applyFont="1" applyFill="1" applyBorder="1" applyAlignment="1" applyProtection="1">
      <alignment horizontal="center" vertical="center" wrapText="1"/>
      <protection/>
    </xf>
    <xf numFmtId="0" fontId="89" fillId="34" borderId="6" xfId="1509" applyFont="1" applyFill="1" applyBorder="1" applyAlignment="1" applyProtection="1">
      <alignment horizontal="center" vertical="center" wrapText="1"/>
      <protection/>
    </xf>
    <xf numFmtId="0" fontId="89" fillId="34" borderId="30" xfId="1507" applyFont="1" applyFill="1" applyBorder="1" applyAlignment="1" applyProtection="1">
      <alignment horizontal="center" vertical="center" wrapText="1"/>
      <protection/>
    </xf>
    <xf numFmtId="49" fontId="89" fillId="5" borderId="6" xfId="1554" applyNumberFormat="1" applyFont="1" applyFill="1" applyBorder="1" applyAlignment="1" applyProtection="1">
      <alignment horizontal="center" vertical="center" wrapText="1"/>
      <protection locked="0"/>
    </xf>
    <xf numFmtId="49" fontId="89" fillId="3" borderId="30" xfId="1554" applyNumberFormat="1" applyFont="1" applyFill="1" applyBorder="1" applyAlignment="1" applyProtection="1">
      <alignment horizontal="center" vertical="center"/>
      <protection/>
    </xf>
    <xf numFmtId="49" fontId="103" fillId="35" borderId="31" xfId="1169" applyNumberFormat="1" applyFont="1" applyFill="1" applyBorder="1" applyAlignment="1" applyProtection="1">
      <alignment horizontal="left" vertical="center" indent="1"/>
      <protection/>
    </xf>
    <xf numFmtId="49" fontId="89" fillId="35" borderId="32" xfId="1554" applyNumberFormat="1" applyFont="1" applyFill="1" applyBorder="1" applyAlignment="1" applyProtection="1">
      <alignment horizontal="center" vertical="top"/>
      <protection/>
    </xf>
    <xf numFmtId="0" fontId="89" fillId="34" borderId="26" xfId="1509" applyFont="1" applyFill="1" applyBorder="1" applyAlignment="1" applyProtection="1">
      <alignment vertical="center" wrapText="1"/>
      <protection/>
    </xf>
    <xf numFmtId="49" fontId="103" fillId="35" borderId="33" xfId="1169" applyNumberFormat="1" applyFont="1" applyFill="1" applyBorder="1" applyAlignment="1" applyProtection="1">
      <alignment horizontal="left" vertical="center" indent="1"/>
      <protection/>
    </xf>
    <xf numFmtId="49" fontId="89" fillId="35" borderId="34" xfId="1554" applyNumberFormat="1" applyFont="1" applyFill="1" applyBorder="1" applyAlignment="1" applyProtection="1">
      <alignment horizontal="center" vertical="top"/>
      <protection/>
    </xf>
    <xf numFmtId="49" fontId="89" fillId="35" borderId="35" xfId="1554" applyNumberFormat="1" applyFont="1" applyFill="1" applyBorder="1" applyAlignment="1" applyProtection="1">
      <alignment horizontal="center" vertical="top"/>
      <protection/>
    </xf>
    <xf numFmtId="49" fontId="88" fillId="34" borderId="36" xfId="1511" applyNumberFormat="1" applyFont="1" applyFill="1" applyBorder="1" applyAlignment="1" applyProtection="1">
      <alignment horizontal="center" vertical="center" wrapText="1"/>
      <protection/>
    </xf>
    <xf numFmtId="0" fontId="89" fillId="0" borderId="36" xfId="1507" applyFont="1" applyBorder="1" applyAlignment="1" applyProtection="1">
      <alignment vertical="center" wrapText="1"/>
      <protection/>
    </xf>
    <xf numFmtId="0" fontId="89" fillId="0" borderId="24" xfId="1507" applyFont="1" applyBorder="1" applyAlignment="1" applyProtection="1">
      <alignment vertical="center" wrapText="1"/>
      <protection/>
    </xf>
    <xf numFmtId="49" fontId="102" fillId="5" borderId="28" xfId="1509" applyNumberFormat="1" applyFont="1" applyFill="1" applyBorder="1" applyAlignment="1" applyProtection="1">
      <alignment vertical="center" wrapText="1"/>
      <protection locked="0"/>
    </xf>
    <xf numFmtId="49" fontId="102" fillId="5" borderId="27" xfId="1509" applyNumberFormat="1" applyFont="1" applyFill="1" applyBorder="1" applyAlignment="1" applyProtection="1">
      <alignment vertical="center" wrapText="1"/>
      <protection locked="0"/>
    </xf>
    <xf numFmtId="49" fontId="101" fillId="34" borderId="0" xfId="1512" applyNumberFormat="1" applyFont="1" applyFill="1" applyBorder="1" applyAlignment="1" applyProtection="1">
      <alignment vertical="center" wrapText="1"/>
      <protection/>
    </xf>
    <xf numFmtId="0" fontId="102" fillId="34" borderId="0" xfId="1509" applyFont="1" applyFill="1" applyBorder="1" applyAlignment="1" applyProtection="1">
      <alignment vertical="center" wrapText="1"/>
      <protection/>
    </xf>
    <xf numFmtId="0" fontId="89" fillId="34" borderId="37" xfId="1509" applyFont="1" applyFill="1" applyBorder="1" applyAlignment="1" applyProtection="1">
      <alignment vertical="center" wrapText="1"/>
      <protection/>
    </xf>
    <xf numFmtId="0" fontId="89" fillId="34" borderId="34" xfId="1509" applyFont="1" applyFill="1" applyBorder="1" applyAlignment="1" applyProtection="1">
      <alignment vertical="center" wrapText="1"/>
      <protection/>
    </xf>
    <xf numFmtId="0" fontId="89" fillId="34" borderId="34" xfId="1509" applyFont="1" applyFill="1" applyBorder="1" applyAlignment="1" applyProtection="1">
      <alignment horizontal="center" vertical="center" wrapText="1"/>
      <protection/>
    </xf>
    <xf numFmtId="0" fontId="89" fillId="34" borderId="35" xfId="1509" applyFont="1" applyFill="1" applyBorder="1" applyAlignment="1" applyProtection="1">
      <alignment vertical="center" wrapText="1"/>
      <protection/>
    </xf>
    <xf numFmtId="0" fontId="104" fillId="0" borderId="0" xfId="1458" applyFont="1" applyProtection="1">
      <alignment/>
      <protection/>
    </xf>
    <xf numFmtId="0" fontId="0" fillId="0" borderId="0" xfId="1554" applyFont="1" applyProtection="1">
      <alignment/>
      <protection/>
    </xf>
    <xf numFmtId="0" fontId="0" fillId="0" borderId="0" xfId="1508" applyFont="1" applyAlignment="1" applyProtection="1">
      <alignment horizontal="left" vertical="center"/>
      <protection/>
    </xf>
    <xf numFmtId="0" fontId="0" fillId="0" borderId="0" xfId="1503" applyFont="1" applyFill="1" applyAlignment="1" applyProtection="1">
      <alignment vertical="center" wrapText="1"/>
      <protection/>
    </xf>
    <xf numFmtId="0" fontId="0" fillId="34" borderId="0" xfId="1458" applyNumberFormat="1" applyFont="1" applyFill="1" applyBorder="1" applyAlignment="1" applyProtection="1">
      <alignment wrapText="1"/>
      <protection/>
    </xf>
    <xf numFmtId="0" fontId="88" fillId="34" borderId="0" xfId="1458" applyNumberFormat="1" applyFont="1" applyFill="1" applyBorder="1" applyAlignment="1" applyProtection="1">
      <alignment horizontal="center" wrapText="1"/>
      <protection/>
    </xf>
    <xf numFmtId="0" fontId="0" fillId="34" borderId="20" xfId="1458" applyNumberFormat="1" applyFont="1" applyFill="1" applyBorder="1" applyAlignment="1" applyProtection="1">
      <alignment wrapText="1"/>
      <protection/>
    </xf>
    <xf numFmtId="0" fontId="88" fillId="34" borderId="22" xfId="1458" applyNumberFormat="1" applyFont="1" applyFill="1" applyBorder="1" applyAlignment="1" applyProtection="1">
      <alignment horizontal="center" wrapText="1"/>
      <protection/>
    </xf>
    <xf numFmtId="0" fontId="88" fillId="34" borderId="23" xfId="1458" applyNumberFormat="1" applyFont="1" applyFill="1" applyBorder="1" applyAlignment="1" applyProtection="1">
      <alignment horizontal="center" wrapText="1"/>
      <protection/>
    </xf>
    <xf numFmtId="0" fontId="0" fillId="0" borderId="24" xfId="1554" applyFont="1" applyBorder="1" applyProtection="1">
      <alignment/>
      <protection/>
    </xf>
    <xf numFmtId="0" fontId="88" fillId="34" borderId="38" xfId="1554" applyNumberFormat="1" applyFont="1" applyFill="1" applyBorder="1" applyAlignment="1" applyProtection="1">
      <alignment horizontal="center" vertical="center" wrapText="1"/>
      <protection/>
    </xf>
    <xf numFmtId="0" fontId="88" fillId="34" borderId="27" xfId="1554" applyNumberFormat="1" applyFont="1" applyFill="1" applyBorder="1" applyAlignment="1" applyProtection="1">
      <alignment horizontal="center" vertical="center" wrapText="1"/>
      <protection/>
    </xf>
    <xf numFmtId="0" fontId="0" fillId="0" borderId="26" xfId="1554" applyFont="1" applyBorder="1" applyProtection="1">
      <alignment/>
      <protection/>
    </xf>
    <xf numFmtId="0" fontId="105" fillId="34" borderId="0" xfId="1554" applyNumberFormat="1" applyFont="1" applyFill="1" applyBorder="1" applyAlignment="1" applyProtection="1">
      <alignment horizontal="center" vertical="center" wrapText="1"/>
      <protection/>
    </xf>
    <xf numFmtId="49" fontId="89" fillId="34" borderId="14" xfId="1554" applyNumberFormat="1" applyFont="1" applyFill="1" applyBorder="1" applyAlignment="1" applyProtection="1">
      <alignment horizontal="center" vertical="center"/>
      <protection/>
    </xf>
    <xf numFmtId="0" fontId="89" fillId="34" borderId="14" xfId="1554" applyNumberFormat="1" applyFont="1" applyFill="1" applyBorder="1" applyAlignment="1" applyProtection="1">
      <alignment horizontal="left" vertical="center" wrapText="1"/>
      <protection/>
    </xf>
    <xf numFmtId="0" fontId="89" fillId="34" borderId="14" xfId="1554" applyNumberFormat="1" applyFont="1" applyFill="1" applyBorder="1" applyAlignment="1" applyProtection="1">
      <alignment horizontal="center" vertical="center" wrapText="1"/>
      <protection/>
    </xf>
    <xf numFmtId="0" fontId="89" fillId="3" borderId="28" xfId="1509" applyFont="1" applyFill="1" applyBorder="1" applyAlignment="1" applyProtection="1">
      <alignment horizontal="center" vertical="center" wrapText="1"/>
      <protection/>
    </xf>
    <xf numFmtId="2" fontId="89" fillId="4" borderId="28" xfId="1554" applyNumberFormat="1" applyFont="1" applyFill="1" applyBorder="1" applyAlignment="1" applyProtection="1">
      <alignment horizontal="center" vertical="center"/>
      <protection locked="0"/>
    </xf>
    <xf numFmtId="4" fontId="89" fillId="3" borderId="30" xfId="1554" applyNumberFormat="1" applyFont="1" applyFill="1" applyBorder="1" applyAlignment="1" applyProtection="1">
      <alignment horizontal="center" vertical="center"/>
      <protection/>
    </xf>
    <xf numFmtId="0" fontId="89" fillId="34" borderId="14" xfId="1554" applyNumberFormat="1" applyFont="1" applyFill="1" applyBorder="1" applyAlignment="1" applyProtection="1">
      <alignment horizontal="left" vertical="center" wrapText="1" indent="1"/>
      <protection/>
    </xf>
    <xf numFmtId="0" fontId="0" fillId="34" borderId="14" xfId="1554" applyNumberFormat="1" applyFont="1" applyFill="1" applyBorder="1" applyAlignment="1" applyProtection="1">
      <alignment horizontal="left" vertical="center" wrapText="1" indent="2"/>
      <protection/>
    </xf>
    <xf numFmtId="205" fontId="89" fillId="4" borderId="28" xfId="1554" applyNumberFormat="1" applyFont="1" applyFill="1" applyBorder="1" applyAlignment="1" applyProtection="1">
      <alignment horizontal="center" vertical="center"/>
      <protection locked="0"/>
    </xf>
    <xf numFmtId="206" fontId="89" fillId="3" borderId="30" xfId="1554" applyNumberFormat="1" applyFont="1" applyFill="1" applyBorder="1" applyAlignment="1" applyProtection="1">
      <alignment horizontal="center" vertical="center"/>
      <protection/>
    </xf>
    <xf numFmtId="0" fontId="89" fillId="34" borderId="14" xfId="1554" applyNumberFormat="1" applyFont="1" applyFill="1" applyBorder="1" applyAlignment="1" applyProtection="1">
      <alignment horizontal="left" vertical="center" wrapText="1" indent="3"/>
      <protection/>
    </xf>
    <xf numFmtId="0" fontId="0" fillId="34" borderId="14" xfId="1554" applyNumberFormat="1" applyFont="1" applyFill="1" applyBorder="1" applyAlignment="1" applyProtection="1">
      <alignment horizontal="left" vertical="center" wrapText="1" indent="1"/>
      <protection/>
    </xf>
    <xf numFmtId="1" fontId="89" fillId="4" borderId="28" xfId="1554" applyNumberFormat="1" applyFont="1" applyFill="1" applyBorder="1" applyAlignment="1" applyProtection="1">
      <alignment horizontal="center" vertical="center"/>
      <protection locked="0"/>
    </xf>
    <xf numFmtId="0" fontId="103" fillId="5" borderId="39" xfId="1171" applyNumberFormat="1" applyFont="1" applyFill="1" applyBorder="1" applyAlignment="1" applyProtection="1">
      <alignment horizontal="center" vertical="center" wrapText="1"/>
      <protection/>
    </xf>
    <xf numFmtId="0" fontId="103" fillId="5" borderId="40" xfId="1171" applyNumberFormat="1" applyFont="1" applyFill="1" applyBorder="1" applyAlignment="1" applyProtection="1">
      <alignment vertical="center" wrapText="1"/>
      <protection/>
    </xf>
    <xf numFmtId="0" fontId="103" fillId="5" borderId="21" xfId="1171" applyNumberFormat="1" applyFont="1" applyFill="1" applyBorder="1" applyAlignment="1" applyProtection="1">
      <alignment vertical="center" wrapText="1"/>
      <protection/>
    </xf>
    <xf numFmtId="0" fontId="103" fillId="5" borderId="41" xfId="1171" applyNumberFormat="1" applyFont="1" applyFill="1" applyBorder="1" applyAlignment="1" applyProtection="1">
      <alignment vertical="center" wrapText="1"/>
      <protection/>
    </xf>
    <xf numFmtId="0" fontId="0" fillId="34" borderId="14" xfId="1554" applyNumberFormat="1" applyFont="1" applyFill="1" applyBorder="1" applyAlignment="1" applyProtection="1">
      <alignment horizontal="left" vertical="center" wrapText="1"/>
      <protection/>
    </xf>
    <xf numFmtId="49" fontId="0" fillId="34" borderId="38" xfId="1554" applyNumberFormat="1" applyFont="1" applyFill="1" applyBorder="1" applyAlignment="1" applyProtection="1">
      <alignment horizontal="center" vertical="center"/>
      <protection/>
    </xf>
    <xf numFmtId="0" fontId="89" fillId="34" borderId="38" xfId="1554" applyNumberFormat="1" applyFont="1" applyFill="1" applyBorder="1" applyAlignment="1" applyProtection="1">
      <alignment vertical="center" wrapText="1"/>
      <protection/>
    </xf>
    <xf numFmtId="0" fontId="0" fillId="0" borderId="38" xfId="1554" applyNumberFormat="1" applyFont="1" applyFill="1" applyBorder="1" applyAlignment="1" applyProtection="1">
      <alignment horizontal="center" vertical="center" wrapText="1"/>
      <protection/>
    </xf>
    <xf numFmtId="49" fontId="0" fillId="4" borderId="27" xfId="1554" applyNumberFormat="1" applyFont="1" applyFill="1" applyBorder="1" applyAlignment="1" applyProtection="1">
      <alignment horizontal="center" vertical="center" wrapText="1"/>
      <protection locked="0"/>
    </xf>
    <xf numFmtId="49" fontId="89" fillId="34" borderId="0" xfId="1554" applyNumberFormat="1" applyFont="1" applyFill="1" applyBorder="1" applyAlignment="1" applyProtection="1">
      <alignment horizontal="center" vertical="center"/>
      <protection/>
    </xf>
    <xf numFmtId="0" fontId="89" fillId="34" borderId="0" xfId="1554" applyNumberFormat="1" applyFont="1" applyFill="1" applyBorder="1" applyAlignment="1" applyProtection="1">
      <alignment vertical="center" wrapText="1"/>
      <protection/>
    </xf>
    <xf numFmtId="0" fontId="89" fillId="34" borderId="0" xfId="1554" applyNumberFormat="1" applyFont="1" applyFill="1" applyBorder="1" applyAlignment="1" applyProtection="1">
      <alignment horizontal="center" vertical="center" wrapText="1"/>
      <protection/>
    </xf>
    <xf numFmtId="0" fontId="89" fillId="34" borderId="0" xfId="1554" applyNumberFormat="1" applyFont="1" applyFill="1" applyBorder="1" applyAlignment="1" applyProtection="1">
      <alignment horizontal="center" vertical="center"/>
      <protection/>
    </xf>
    <xf numFmtId="0" fontId="0" fillId="34" borderId="0" xfId="1554" applyNumberFormat="1" applyFont="1" applyFill="1" applyBorder="1" applyAlignment="1" applyProtection="1">
      <alignment horizontal="right" vertical="center" wrapText="1"/>
      <protection/>
    </xf>
    <xf numFmtId="0" fontId="0" fillId="0" borderId="37" xfId="1554" applyFont="1" applyBorder="1" applyProtection="1">
      <alignment/>
      <protection/>
    </xf>
    <xf numFmtId="0" fontId="0" fillId="0" borderId="34" xfId="1554" applyFont="1" applyBorder="1" applyProtection="1">
      <alignment/>
      <protection/>
    </xf>
    <xf numFmtId="0" fontId="0" fillId="0" borderId="35" xfId="1554" applyFont="1" applyBorder="1" applyProtection="1">
      <alignment/>
      <protection/>
    </xf>
    <xf numFmtId="49" fontId="89" fillId="0" borderId="0" xfId="1506" applyFont="1" applyBorder="1" applyProtection="1">
      <alignment vertical="top"/>
      <protection/>
    </xf>
    <xf numFmtId="0" fontId="89" fillId="0" borderId="0" xfId="1503" applyFont="1" applyAlignment="1" applyProtection="1">
      <alignment horizontal="right" vertical="center" wrapText="1"/>
      <protection/>
    </xf>
    <xf numFmtId="0" fontId="89" fillId="0" borderId="0" xfId="1508" applyFont="1" applyAlignment="1" applyProtection="1">
      <alignment horizontal="left" vertical="center"/>
      <protection/>
    </xf>
    <xf numFmtId="0" fontId="89" fillId="0" borderId="0" xfId="1504" applyFont="1" applyFill="1" applyAlignment="1" applyProtection="1">
      <alignment vertical="center" wrapText="1"/>
      <protection/>
    </xf>
    <xf numFmtId="0" fontId="104" fillId="0" borderId="0" xfId="1459" applyFont="1" applyProtection="1">
      <alignment/>
      <protection/>
    </xf>
    <xf numFmtId="49" fontId="89" fillId="0" borderId="16" xfId="1506" applyFont="1" applyBorder="1" applyProtection="1">
      <alignment vertical="top"/>
      <protection/>
    </xf>
    <xf numFmtId="49" fontId="89" fillId="0" borderId="42" xfId="1506" applyFont="1" applyBorder="1" applyProtection="1">
      <alignment vertical="top"/>
      <protection/>
    </xf>
    <xf numFmtId="0" fontId="89" fillId="34" borderId="0" xfId="1506" applyNumberFormat="1" applyFont="1" applyFill="1" applyBorder="1" applyAlignment="1" applyProtection="1">
      <alignment wrapText="1"/>
      <protection/>
    </xf>
    <xf numFmtId="0" fontId="88" fillId="34" borderId="0" xfId="1506" applyNumberFormat="1" applyFont="1" applyFill="1" applyBorder="1" applyAlignment="1" applyProtection="1">
      <alignment horizontal="center" wrapText="1"/>
      <protection/>
    </xf>
    <xf numFmtId="0" fontId="106" fillId="34" borderId="0" xfId="1506" applyNumberFormat="1" applyFont="1" applyFill="1" applyBorder="1" applyAlignment="1" applyProtection="1">
      <alignment horizontal="center" wrapText="1"/>
      <protection/>
    </xf>
    <xf numFmtId="0" fontId="89" fillId="34" borderId="20" xfId="1506" applyNumberFormat="1" applyFont="1" applyFill="1" applyBorder="1" applyAlignment="1" applyProtection="1">
      <alignment wrapText="1"/>
      <protection/>
    </xf>
    <xf numFmtId="0" fontId="88" fillId="34" borderId="22" xfId="1506" applyNumberFormat="1" applyFont="1" applyFill="1" applyBorder="1" applyAlignment="1" applyProtection="1">
      <alignment horizontal="center" wrapText="1"/>
      <protection/>
    </xf>
    <xf numFmtId="0" fontId="106" fillId="34" borderId="23" xfId="1506" applyNumberFormat="1" applyFont="1" applyFill="1" applyBorder="1" applyAlignment="1" applyProtection="1">
      <alignment horizontal="center" wrapText="1"/>
      <protection/>
    </xf>
    <xf numFmtId="0" fontId="89" fillId="34" borderId="24" xfId="1506" applyNumberFormat="1" applyFont="1" applyFill="1" applyBorder="1" applyAlignment="1" applyProtection="1">
      <alignment wrapText="1"/>
      <protection/>
    </xf>
    <xf numFmtId="0" fontId="106" fillId="34" borderId="26" xfId="1506" applyNumberFormat="1" applyFont="1" applyFill="1" applyBorder="1" applyAlignment="1" applyProtection="1">
      <alignment horizontal="center" wrapText="1"/>
      <protection/>
    </xf>
    <xf numFmtId="0" fontId="88" fillId="34" borderId="38" xfId="1506" applyNumberFormat="1" applyFont="1" applyFill="1" applyBorder="1" applyAlignment="1" applyProtection="1">
      <alignment horizontal="center" vertical="center" wrapText="1"/>
      <protection/>
    </xf>
    <xf numFmtId="0" fontId="88" fillId="34" borderId="27" xfId="1506" applyNumberFormat="1" applyFont="1" applyFill="1" applyBorder="1" applyAlignment="1" applyProtection="1">
      <alignment horizontal="center" vertical="center" wrapText="1"/>
      <protection/>
    </xf>
    <xf numFmtId="0" fontId="105" fillId="34" borderId="0" xfId="1506" applyNumberFormat="1" applyFont="1" applyFill="1" applyBorder="1" applyAlignment="1" applyProtection="1">
      <alignment horizontal="center" vertical="center" wrapText="1"/>
      <protection/>
    </xf>
    <xf numFmtId="0" fontId="88" fillId="34" borderId="24" xfId="1506" applyNumberFormat="1" applyFont="1" applyFill="1" applyBorder="1" applyAlignment="1" applyProtection="1">
      <alignment wrapText="1"/>
      <protection/>
    </xf>
    <xf numFmtId="0" fontId="88" fillId="34" borderId="14" xfId="1506" applyNumberFormat="1" applyFont="1" applyFill="1" applyBorder="1" applyAlignment="1" applyProtection="1">
      <alignment horizontal="center" vertical="center" wrapText="1"/>
      <protection/>
    </xf>
    <xf numFmtId="4" fontId="88" fillId="3" borderId="43" xfId="1506" applyNumberFormat="1" applyFont="1" applyFill="1" applyBorder="1" applyAlignment="1" applyProtection="1">
      <alignment horizontal="center" vertical="center"/>
      <protection/>
    </xf>
    <xf numFmtId="9" fontId="88" fillId="34" borderId="44" xfId="1506" applyNumberFormat="1" applyFont="1" applyFill="1" applyBorder="1" applyAlignment="1" applyProtection="1">
      <alignment horizontal="center" vertical="center" wrapText="1"/>
      <protection/>
    </xf>
    <xf numFmtId="49" fontId="89" fillId="34" borderId="14" xfId="1506" applyNumberFormat="1" applyFont="1" applyFill="1" applyBorder="1" applyAlignment="1" applyProtection="1">
      <alignment horizontal="center" vertical="center" wrapText="1"/>
      <protection/>
    </xf>
    <xf numFmtId="4" fontId="89" fillId="34" borderId="14" xfId="1506" applyNumberFormat="1" applyFont="1" applyFill="1" applyBorder="1" applyAlignment="1" applyProtection="1">
      <alignment vertical="center"/>
      <protection/>
    </xf>
    <xf numFmtId="4" fontId="89" fillId="34" borderId="28" xfId="1506" applyNumberFormat="1" applyFont="1" applyFill="1" applyBorder="1" applyAlignment="1" applyProtection="1">
      <alignment vertical="center"/>
      <protection/>
    </xf>
    <xf numFmtId="49" fontId="89" fillId="4" borderId="14" xfId="1506" applyNumberFormat="1" applyFont="1" applyFill="1" applyBorder="1" applyAlignment="1" applyProtection="1">
      <alignment horizontal="center" vertical="center" wrapText="1"/>
      <protection locked="0"/>
    </xf>
    <xf numFmtId="0" fontId="88" fillId="34" borderId="39" xfId="1506" applyNumberFormat="1" applyFont="1" applyFill="1" applyBorder="1" applyAlignment="1" applyProtection="1">
      <alignment horizontal="left" vertical="center" indent="1"/>
      <protection/>
    </xf>
    <xf numFmtId="49" fontId="89" fillId="0" borderId="21" xfId="1506" applyFont="1" applyBorder="1" applyProtection="1">
      <alignment vertical="top"/>
      <protection/>
    </xf>
    <xf numFmtId="0" fontId="88" fillId="34" borderId="21" xfId="1506" applyNumberFormat="1" applyFont="1" applyFill="1" applyBorder="1" applyAlignment="1" applyProtection="1">
      <alignment horizontal="left" vertical="center" wrapText="1" indent="1"/>
      <protection/>
    </xf>
    <xf numFmtId="4" fontId="89" fillId="34" borderId="21" xfId="1506" applyNumberFormat="1" applyFont="1" applyFill="1" applyBorder="1" applyAlignment="1" applyProtection="1">
      <alignment vertical="center"/>
      <protection/>
    </xf>
    <xf numFmtId="4" fontId="89" fillId="34" borderId="45" xfId="1506" applyNumberFormat="1" applyFont="1" applyFill="1" applyBorder="1" applyAlignment="1" applyProtection="1">
      <alignment vertical="center"/>
      <protection/>
    </xf>
    <xf numFmtId="4" fontId="88" fillId="3" borderId="46" xfId="1506" applyNumberFormat="1" applyFont="1" applyFill="1" applyBorder="1" applyAlignment="1" applyProtection="1">
      <alignment horizontal="center" vertical="center"/>
      <protection/>
    </xf>
    <xf numFmtId="4" fontId="88" fillId="3" borderId="47" xfId="1506" applyNumberFormat="1" applyFont="1" applyFill="1" applyBorder="1" applyAlignment="1" applyProtection="1">
      <alignment horizontal="center" vertical="center"/>
      <protection/>
    </xf>
    <xf numFmtId="0" fontId="89" fillId="34" borderId="26" xfId="1506" applyNumberFormat="1" applyFont="1" applyFill="1" applyBorder="1" applyAlignment="1" applyProtection="1">
      <alignment/>
      <protection/>
    </xf>
    <xf numFmtId="49" fontId="89" fillId="4" borderId="46" xfId="1506" applyNumberFormat="1" applyFont="1" applyFill="1" applyBorder="1" applyAlignment="1" applyProtection="1">
      <alignment horizontal="left" vertical="center" wrapText="1" indent="1"/>
      <protection locked="0"/>
    </xf>
    <xf numFmtId="2" fontId="89" fillId="4" borderId="14" xfId="1506" applyNumberFormat="1" applyFont="1" applyFill="1" applyBorder="1" applyAlignment="1" applyProtection="1">
      <alignment horizontal="center" vertical="center" wrapText="1"/>
      <protection locked="0"/>
    </xf>
    <xf numFmtId="2" fontId="89" fillId="4" borderId="14" xfId="1506" applyNumberFormat="1" applyFont="1" applyFill="1" applyBorder="1" applyAlignment="1" applyProtection="1">
      <alignment horizontal="center" vertical="center"/>
      <protection locked="0"/>
    </xf>
    <xf numFmtId="9" fontId="88" fillId="34" borderId="28" xfId="1506" applyNumberFormat="1" applyFont="1" applyFill="1" applyBorder="1" applyAlignment="1" applyProtection="1">
      <alignment horizontal="center" vertical="center" wrapText="1"/>
      <protection/>
    </xf>
    <xf numFmtId="0" fontId="103" fillId="5" borderId="0" xfId="1169" applyNumberFormat="1" applyFont="1" applyFill="1" applyBorder="1" applyAlignment="1" applyProtection="1">
      <alignment vertical="center"/>
      <protection/>
    </xf>
    <xf numFmtId="0" fontId="104" fillId="5" borderId="0" xfId="1510" applyFont="1" applyFill="1" applyBorder="1" applyProtection="1">
      <alignment/>
      <protection/>
    </xf>
    <xf numFmtId="0" fontId="104" fillId="5" borderId="22" xfId="1510" applyFont="1" applyFill="1" applyBorder="1" applyAlignment="1" applyProtection="1">
      <alignment/>
      <protection/>
    </xf>
    <xf numFmtId="0" fontId="104" fillId="5" borderId="48" xfId="1510" applyFont="1" applyFill="1" applyBorder="1" applyAlignment="1" applyProtection="1">
      <alignment/>
      <protection/>
    </xf>
    <xf numFmtId="0" fontId="107" fillId="34" borderId="26" xfId="1506" applyNumberFormat="1" applyFont="1" applyFill="1" applyBorder="1" applyAlignment="1" applyProtection="1">
      <alignment/>
      <protection/>
    </xf>
    <xf numFmtId="0" fontId="104" fillId="5" borderId="49" xfId="1510" applyFont="1" applyFill="1" applyBorder="1" applyProtection="1">
      <alignment/>
      <protection/>
    </xf>
    <xf numFmtId="49" fontId="89" fillId="5" borderId="39" xfId="1506" applyNumberFormat="1" applyFont="1" applyFill="1" applyBorder="1" applyAlignment="1" applyProtection="1">
      <alignment horizontal="center" vertical="center"/>
      <protection/>
    </xf>
    <xf numFmtId="0" fontId="103" fillId="5" borderId="21" xfId="1169" applyNumberFormat="1" applyFont="1" applyFill="1" applyBorder="1" applyAlignment="1" applyProtection="1">
      <alignment vertical="center"/>
      <protection/>
    </xf>
    <xf numFmtId="0" fontId="104" fillId="5" borderId="0" xfId="1510" applyFont="1" applyFill="1" applyBorder="1" applyAlignment="1" applyProtection="1">
      <alignment horizontal="center"/>
      <protection/>
    </xf>
    <xf numFmtId="4" fontId="88" fillId="3" borderId="14" xfId="1506" applyNumberFormat="1" applyFont="1" applyFill="1" applyBorder="1" applyAlignment="1" applyProtection="1">
      <alignment horizontal="center" vertical="center"/>
      <protection/>
    </xf>
    <xf numFmtId="0" fontId="89" fillId="34" borderId="24" xfId="1506" applyNumberFormat="1" applyFont="1" applyFill="1" applyBorder="1" applyAlignment="1" applyProtection="1">
      <alignment horizontal="right" vertical="top"/>
      <protection/>
    </xf>
    <xf numFmtId="49" fontId="89" fillId="5" borderId="50" xfId="1506" applyNumberFormat="1" applyFont="1" applyFill="1" applyBorder="1" applyAlignment="1" applyProtection="1">
      <alignment horizontal="center" vertical="center"/>
      <protection/>
    </xf>
    <xf numFmtId="0" fontId="103" fillId="5" borderId="51" xfId="1169" applyNumberFormat="1" applyFont="1" applyFill="1" applyBorder="1" applyAlignment="1" applyProtection="1">
      <alignment vertical="center"/>
      <protection/>
    </xf>
    <xf numFmtId="0" fontId="103" fillId="5" borderId="52" xfId="1169" applyNumberFormat="1" applyFont="1" applyFill="1" applyBorder="1" applyAlignment="1" applyProtection="1">
      <alignment vertical="center"/>
      <protection/>
    </xf>
    <xf numFmtId="0" fontId="104" fillId="5" borderId="52" xfId="1510" applyFont="1" applyFill="1" applyBorder="1" applyProtection="1">
      <alignment/>
      <protection/>
    </xf>
    <xf numFmtId="0" fontId="104" fillId="5" borderId="52" xfId="1510" applyFont="1" applyFill="1" applyBorder="1" applyAlignment="1" applyProtection="1">
      <alignment horizontal="center"/>
      <protection/>
    </xf>
    <xf numFmtId="0" fontId="104" fillId="5" borderId="53" xfId="1510" applyFont="1" applyFill="1" applyBorder="1" applyProtection="1">
      <alignment/>
      <protection/>
    </xf>
    <xf numFmtId="0" fontId="89" fillId="34" borderId="24" xfId="1506" applyNumberFormat="1" applyFont="1" applyFill="1" applyBorder="1" applyAlignment="1" applyProtection="1">
      <alignment/>
      <protection/>
    </xf>
    <xf numFmtId="0" fontId="89" fillId="34" borderId="54" xfId="1506" applyNumberFormat="1" applyFont="1" applyFill="1" applyBorder="1" applyAlignment="1" applyProtection="1">
      <alignment/>
      <protection/>
    </xf>
    <xf numFmtId="0" fontId="89" fillId="34" borderId="0" xfId="1506" applyNumberFormat="1" applyFont="1" applyFill="1" applyBorder="1" applyAlignment="1" applyProtection="1">
      <alignment horizontal="right" vertical="center" wrapText="1"/>
      <protection/>
    </xf>
    <xf numFmtId="0" fontId="89" fillId="34" borderId="0" xfId="1506" applyNumberFormat="1" applyFont="1" applyFill="1" applyBorder="1" applyAlignment="1" applyProtection="1">
      <alignment vertical="center"/>
      <protection/>
    </xf>
    <xf numFmtId="0" fontId="88" fillId="34" borderId="0" xfId="1506" applyNumberFormat="1" applyFont="1" applyFill="1" applyBorder="1" applyAlignment="1" applyProtection="1">
      <alignment vertical="center"/>
      <protection/>
    </xf>
    <xf numFmtId="0" fontId="88" fillId="34" borderId="26" xfId="1506" applyNumberFormat="1" applyFont="1" applyFill="1" applyBorder="1" applyAlignment="1" applyProtection="1">
      <alignment vertical="center"/>
      <protection/>
    </xf>
    <xf numFmtId="0" fontId="89" fillId="34" borderId="37" xfId="1506" applyNumberFormat="1" applyFont="1" applyFill="1" applyBorder="1" applyAlignment="1" applyProtection="1">
      <alignment/>
      <protection/>
    </xf>
    <xf numFmtId="0" fontId="89" fillId="34" borderId="34" xfId="1506" applyNumberFormat="1" applyFont="1" applyFill="1" applyBorder="1" applyAlignment="1" applyProtection="1">
      <alignment/>
      <protection/>
    </xf>
    <xf numFmtId="0" fontId="107" fillId="34" borderId="35" xfId="1506" applyNumberFormat="1" applyFont="1" applyFill="1" applyBorder="1" applyAlignment="1" applyProtection="1">
      <alignment/>
      <protection/>
    </xf>
    <xf numFmtId="0" fontId="89" fillId="0" borderId="0" xfId="1505" applyFont="1" applyAlignment="1" applyProtection="1">
      <alignment horizontal="center" vertical="center" wrapText="1"/>
      <protection/>
    </xf>
    <xf numFmtId="0" fontId="107" fillId="0" borderId="0" xfId="1505" applyFont="1" applyAlignment="1" applyProtection="1">
      <alignment horizontal="center" vertical="center" wrapText="1"/>
      <protection/>
    </xf>
    <xf numFmtId="0" fontId="88" fillId="0" borderId="0" xfId="1505" applyFont="1" applyAlignment="1" applyProtection="1">
      <alignment horizontal="center" vertical="center" wrapText="1"/>
      <protection/>
    </xf>
    <xf numFmtId="0" fontId="89" fillId="0" borderId="0" xfId="1505" applyFont="1" applyAlignment="1" applyProtection="1">
      <alignment horizontal="left" vertical="center" wrapText="1"/>
      <protection/>
    </xf>
    <xf numFmtId="49" fontId="102" fillId="34" borderId="38" xfId="1512" applyNumberFormat="1" applyFont="1" applyFill="1" applyBorder="1" applyAlignment="1" applyProtection="1">
      <alignment horizontal="center" vertical="center" wrapText="1"/>
      <protection/>
    </xf>
    <xf numFmtId="49" fontId="102" fillId="34" borderId="14" xfId="1512" applyNumberFormat="1" applyFont="1" applyFill="1" applyBorder="1" applyAlignment="1" applyProtection="1">
      <alignment horizontal="center" vertical="center" wrapText="1"/>
      <protection/>
    </xf>
    <xf numFmtId="0" fontId="101" fillId="0" borderId="28" xfId="1509" applyFont="1" applyFill="1" applyBorder="1" applyAlignment="1" applyProtection="1">
      <alignment horizontal="center" vertical="center" wrapText="1"/>
      <protection/>
    </xf>
    <xf numFmtId="0" fontId="102" fillId="34" borderId="14" xfId="1509" applyFont="1" applyFill="1" applyBorder="1" applyAlignment="1" applyProtection="1">
      <alignment horizontal="center" vertical="center" wrapText="1"/>
      <protection/>
    </xf>
    <xf numFmtId="0" fontId="89" fillId="34" borderId="15" xfId="1509" applyFont="1" applyFill="1" applyBorder="1" applyAlignment="1" applyProtection="1">
      <alignment horizontal="center" vertical="center" wrapText="1"/>
      <protection/>
    </xf>
    <xf numFmtId="0" fontId="88" fillId="34" borderId="30" xfId="1509" applyFont="1" applyFill="1" applyBorder="1" applyAlignment="1" applyProtection="1">
      <alignment horizontal="center" vertical="center" wrapText="1"/>
      <protection/>
    </xf>
    <xf numFmtId="49" fontId="0" fillId="5" borderId="6" xfId="1554" applyNumberFormat="1" applyFont="1" applyFill="1" applyBorder="1" applyAlignment="1" applyProtection="1">
      <alignment horizontal="center" vertical="center" wrapText="1"/>
      <protection locked="0"/>
    </xf>
    <xf numFmtId="0" fontId="88" fillId="34" borderId="55" xfId="1509" applyFont="1" applyFill="1" applyBorder="1" applyAlignment="1" applyProtection="1">
      <alignment horizontal="center" vertical="center" wrapText="1"/>
      <protection/>
    </xf>
    <xf numFmtId="0" fontId="88" fillId="34" borderId="56" xfId="1509" applyFont="1" applyFill="1" applyBorder="1" applyAlignment="1" applyProtection="1">
      <alignment horizontal="center" vertical="center" wrapText="1"/>
      <protection/>
    </xf>
    <xf numFmtId="49" fontId="88" fillId="34" borderId="38" xfId="1511" applyNumberFormat="1" applyFont="1" applyFill="1" applyBorder="1" applyAlignment="1" applyProtection="1">
      <alignment horizontal="center" vertical="center" wrapText="1"/>
      <protection/>
    </xf>
    <xf numFmtId="49" fontId="88" fillId="34" borderId="14" xfId="1511" applyNumberFormat="1" applyFont="1" applyFill="1" applyBorder="1" applyAlignment="1" applyProtection="1">
      <alignment horizontal="center" vertical="center" wrapText="1"/>
      <protection/>
    </xf>
    <xf numFmtId="0" fontId="89" fillId="34" borderId="0" xfId="1507" applyFont="1" applyFill="1" applyBorder="1" applyAlignment="1" applyProtection="1">
      <alignment horizontal="center" vertical="center" wrapText="1"/>
      <protection/>
    </xf>
    <xf numFmtId="0" fontId="88" fillId="34" borderId="38" xfId="1511" applyNumberFormat="1" applyFont="1" applyFill="1" applyBorder="1" applyAlignment="1" applyProtection="1">
      <alignment horizontal="center" vertical="center" wrapText="1"/>
      <protection/>
    </xf>
    <xf numFmtId="0" fontId="89" fillId="0" borderId="0" xfId="1507" applyFont="1" applyBorder="1" applyAlignment="1" applyProtection="1">
      <alignment horizontal="right" vertical="center" indent="1"/>
      <protection/>
    </xf>
    <xf numFmtId="0" fontId="89" fillId="34" borderId="57" xfId="1509" applyFont="1" applyFill="1" applyBorder="1" applyAlignment="1" applyProtection="1">
      <alignment horizontal="right" vertical="center" indent="1"/>
      <protection/>
    </xf>
    <xf numFmtId="0" fontId="88" fillId="6" borderId="58" xfId="1509" applyFont="1" applyFill="1" applyBorder="1" applyAlignment="1" applyProtection="1">
      <alignment horizontal="center" vertical="center" wrapText="1"/>
      <protection/>
    </xf>
    <xf numFmtId="49" fontId="88" fillId="34" borderId="28" xfId="1511" applyNumberFormat="1" applyFont="1" applyFill="1" applyBorder="1" applyAlignment="1" applyProtection="1">
      <alignment horizontal="center" vertical="center" wrapText="1"/>
      <protection/>
    </xf>
    <xf numFmtId="0" fontId="89" fillId="0" borderId="0" xfId="1508" applyFont="1" applyBorder="1" applyAlignment="1" applyProtection="1">
      <alignment horizontal="left" vertical="center" indent="1"/>
      <protection/>
    </xf>
    <xf numFmtId="0" fontId="88" fillId="6" borderId="59" xfId="1458" applyNumberFormat="1" applyFont="1" applyFill="1" applyBorder="1" applyAlignment="1" applyProtection="1">
      <alignment horizontal="center" vertical="center" wrapText="1"/>
      <protection/>
    </xf>
    <xf numFmtId="0" fontId="0" fillId="6" borderId="60" xfId="1458" applyNumberFormat="1" applyFont="1" applyFill="1" applyBorder="1" applyAlignment="1" applyProtection="1">
      <alignment horizontal="center" vertical="center" wrapText="1"/>
      <protection/>
    </xf>
    <xf numFmtId="0" fontId="0" fillId="34" borderId="0" xfId="1554" applyNumberFormat="1" applyFont="1" applyFill="1" applyBorder="1" applyAlignment="1" applyProtection="1">
      <alignment horizontal="left" vertical="center" wrapText="1"/>
      <protection/>
    </xf>
    <xf numFmtId="0" fontId="88" fillId="34" borderId="14" xfId="1506" applyNumberFormat="1" applyFont="1" applyFill="1" applyBorder="1" applyAlignment="1" applyProtection="1">
      <alignment horizontal="left" vertical="center" wrapText="1"/>
      <protection/>
    </xf>
    <xf numFmtId="0" fontId="89" fillId="34" borderId="14" xfId="1506" applyNumberFormat="1" applyFont="1" applyFill="1" applyBorder="1" applyAlignment="1" applyProtection="1">
      <alignment horizontal="left" vertical="center" wrapText="1"/>
      <protection/>
    </xf>
    <xf numFmtId="49" fontId="89" fillId="34" borderId="46" xfId="1506" applyNumberFormat="1" applyFont="1" applyFill="1" applyBorder="1" applyAlignment="1" applyProtection="1">
      <alignment horizontal="center" vertical="center"/>
      <protection/>
    </xf>
    <xf numFmtId="49" fontId="89" fillId="4" borderId="46" xfId="1506" applyNumberFormat="1" applyFont="1" applyFill="1" applyBorder="1" applyAlignment="1" applyProtection="1">
      <alignment horizontal="center" vertical="center" wrapText="1"/>
      <protection locked="0"/>
    </xf>
    <xf numFmtId="49" fontId="89" fillId="4" borderId="14" xfId="1506" applyNumberFormat="1" applyFont="1" applyFill="1" applyBorder="1" applyAlignment="1" applyProtection="1">
      <alignment horizontal="center" vertical="center" wrapText="1"/>
      <protection locked="0"/>
    </xf>
    <xf numFmtId="0" fontId="88" fillId="6" borderId="59" xfId="1506" applyNumberFormat="1" applyFont="1" applyFill="1" applyBorder="1" applyAlignment="1" applyProtection="1">
      <alignment horizontal="center" vertical="center" wrapText="1"/>
      <protection/>
    </xf>
    <xf numFmtId="0" fontId="89" fillId="6" borderId="60" xfId="1506" applyNumberFormat="1" applyFont="1" applyFill="1" applyBorder="1" applyAlignment="1" applyProtection="1">
      <alignment horizontal="center" vertical="center" wrapText="1"/>
      <protection/>
    </xf>
    <xf numFmtId="0" fontId="89" fillId="34" borderId="39" xfId="1506" applyNumberFormat="1" applyFont="1" applyFill="1" applyBorder="1" applyAlignment="1" applyProtection="1">
      <alignment horizontal="left" vertical="center" wrapText="1" indent="1"/>
      <protection/>
    </xf>
  </cellXfs>
  <cellStyles count="1753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’ћѓћ‚›‰" xfId="165"/>
    <cellStyle name="”€ќђќ‘ћ‚›‰" xfId="166"/>
    <cellStyle name="”€љ‘€ђћ‚ђќќ›‰" xfId="167"/>
    <cellStyle name="”ќђќ‘ћ‚›‰" xfId="168"/>
    <cellStyle name="”љ‘ђћ‚ђќќ›‰" xfId="169"/>
    <cellStyle name="„…ќ…†ќ›‰" xfId="170"/>
    <cellStyle name="‡ђѓћ‹ћ‚ћљ1" xfId="171"/>
    <cellStyle name="‡ђѓћ‹ћ‚ћљ2" xfId="172"/>
    <cellStyle name="€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2" xfId="201"/>
    <cellStyle name="20% - Акцент1 2 2" xfId="202"/>
    <cellStyle name="20% - Акцент1 2 3" xfId="203"/>
    <cellStyle name="20% - Акцент1 2_46EE.2011(v1.0)" xfId="204"/>
    <cellStyle name="20% - Акцент1 3" xfId="205"/>
    <cellStyle name="20% - Акцент1 3 2" xfId="206"/>
    <cellStyle name="20% - Акцент1 3 3" xfId="207"/>
    <cellStyle name="20% - Акцент1 3_46EE.2011(v1.0)" xfId="208"/>
    <cellStyle name="20% - Акцент1 4" xfId="209"/>
    <cellStyle name="20% - Акцент1 4 2" xfId="210"/>
    <cellStyle name="20% - Акцент1 4 3" xfId="211"/>
    <cellStyle name="20% - Акцент1 4_46EE.2011(v1.0)" xfId="212"/>
    <cellStyle name="20% - Акцент1 5" xfId="213"/>
    <cellStyle name="20% - Акцент1 5 2" xfId="214"/>
    <cellStyle name="20% - Акцент1 5 3" xfId="215"/>
    <cellStyle name="20% - Акцент1 5_46EE.2011(v1.0)" xfId="216"/>
    <cellStyle name="20% - Акцент1 6" xfId="217"/>
    <cellStyle name="20% - Акцент1 6 2" xfId="218"/>
    <cellStyle name="20% - Акцент1 6 3" xfId="219"/>
    <cellStyle name="20% - Акцент1 6_46EE.2011(v1.0)" xfId="220"/>
    <cellStyle name="20% - Акцент1 7" xfId="221"/>
    <cellStyle name="20% - Акцент1 7 2" xfId="222"/>
    <cellStyle name="20% - Акцент1 7 3" xfId="223"/>
    <cellStyle name="20% - Акцент1 7_46EE.2011(v1.0)" xfId="224"/>
    <cellStyle name="20% - Акцент1 8" xfId="225"/>
    <cellStyle name="20% - Акцент1 8 2" xfId="226"/>
    <cellStyle name="20% - Акцент1 8 3" xfId="227"/>
    <cellStyle name="20% - Акцент1 8_46EE.2011(v1.0)" xfId="228"/>
    <cellStyle name="20% - Акцент1 9" xfId="229"/>
    <cellStyle name="20% - Акцент1 9 2" xfId="230"/>
    <cellStyle name="20% - Акцент1 9 3" xfId="231"/>
    <cellStyle name="20% - Акцент1 9_46EE.2011(v1.0)" xfId="232"/>
    <cellStyle name="20% - Акцент2" xfId="233"/>
    <cellStyle name="20% - Акцент2 10" xfId="234"/>
    <cellStyle name="20% - Акцент2 2" xfId="235"/>
    <cellStyle name="20% - Акцент2 2 2" xfId="236"/>
    <cellStyle name="20% - Акцент2 2 3" xfId="237"/>
    <cellStyle name="20% - Акцент2 2_46EE.2011(v1.0)" xfId="238"/>
    <cellStyle name="20% - Акцент2 3" xfId="239"/>
    <cellStyle name="20% - Акцент2 3 2" xfId="240"/>
    <cellStyle name="20% - Акцент2 3 3" xfId="241"/>
    <cellStyle name="20% - Акцент2 3_46EE.2011(v1.0)" xfId="242"/>
    <cellStyle name="20% - Акцент2 4" xfId="243"/>
    <cellStyle name="20% - Акцент2 4 2" xfId="244"/>
    <cellStyle name="20% - Акцент2 4 3" xfId="245"/>
    <cellStyle name="20% - Акцент2 4_46EE.2011(v1.0)" xfId="246"/>
    <cellStyle name="20% - Акцент2 5" xfId="247"/>
    <cellStyle name="20% - Акцент2 5 2" xfId="248"/>
    <cellStyle name="20% - Акцент2 5 3" xfId="249"/>
    <cellStyle name="20% - Акцент2 5_46EE.2011(v1.0)" xfId="250"/>
    <cellStyle name="20% - Акцент2 6" xfId="251"/>
    <cellStyle name="20% - Акцент2 6 2" xfId="252"/>
    <cellStyle name="20% - Акцент2 6 3" xfId="253"/>
    <cellStyle name="20% - Акцент2 6_46EE.2011(v1.0)" xfId="254"/>
    <cellStyle name="20% - Акцент2 7" xfId="255"/>
    <cellStyle name="20% - Акцент2 7 2" xfId="256"/>
    <cellStyle name="20% - Акцент2 7 3" xfId="257"/>
    <cellStyle name="20% - Акцент2 7_46EE.2011(v1.0)" xfId="258"/>
    <cellStyle name="20% - Акцент2 8" xfId="259"/>
    <cellStyle name="20% - Акцент2 8 2" xfId="260"/>
    <cellStyle name="20% - Акцент2 8 3" xfId="261"/>
    <cellStyle name="20% - Акцент2 8_46EE.2011(v1.0)" xfId="262"/>
    <cellStyle name="20% - Акцент2 9" xfId="263"/>
    <cellStyle name="20% - Акцент2 9 2" xfId="264"/>
    <cellStyle name="20% - Акцент2 9 3" xfId="265"/>
    <cellStyle name="20% - Акцент2 9_46EE.2011(v1.0)" xfId="266"/>
    <cellStyle name="20% - Акцент3" xfId="267"/>
    <cellStyle name="20% - Акцент3 10" xfId="268"/>
    <cellStyle name="20% - Акцент3 2" xfId="269"/>
    <cellStyle name="20% - Акцент3 2 2" xfId="270"/>
    <cellStyle name="20% - Акцент3 2 3" xfId="271"/>
    <cellStyle name="20% - Акцент3 2_46EE.2011(v1.0)" xfId="272"/>
    <cellStyle name="20% - Акцент3 3" xfId="273"/>
    <cellStyle name="20% - Акцент3 3 2" xfId="274"/>
    <cellStyle name="20% - Акцент3 3 3" xfId="275"/>
    <cellStyle name="20% - Акцент3 3_46EE.2011(v1.0)" xfId="276"/>
    <cellStyle name="20% - Акцент3 4" xfId="277"/>
    <cellStyle name="20% - Акцент3 4 2" xfId="278"/>
    <cellStyle name="20% - Акцент3 4 3" xfId="279"/>
    <cellStyle name="20% - Акцент3 4_46EE.2011(v1.0)" xfId="280"/>
    <cellStyle name="20% - Акцент3 5" xfId="281"/>
    <cellStyle name="20% - Акцент3 5 2" xfId="282"/>
    <cellStyle name="20% - Акцент3 5 3" xfId="283"/>
    <cellStyle name="20% - Акцент3 5_46EE.2011(v1.0)" xfId="284"/>
    <cellStyle name="20% - Акцент3 6" xfId="285"/>
    <cellStyle name="20% - Акцент3 6 2" xfId="286"/>
    <cellStyle name="20% - Акцент3 6 3" xfId="287"/>
    <cellStyle name="20% - Акцент3 6_46EE.2011(v1.0)" xfId="288"/>
    <cellStyle name="20% - Акцент3 7" xfId="289"/>
    <cellStyle name="20% - Акцент3 7 2" xfId="290"/>
    <cellStyle name="20% - Акцент3 7 3" xfId="291"/>
    <cellStyle name="20% - Акцент3 7_46EE.2011(v1.0)" xfId="292"/>
    <cellStyle name="20% - Акцент3 8" xfId="293"/>
    <cellStyle name="20% - Акцент3 8 2" xfId="294"/>
    <cellStyle name="20% - Акцент3 8 3" xfId="295"/>
    <cellStyle name="20% - Акцент3 8_46EE.2011(v1.0)" xfId="296"/>
    <cellStyle name="20% - Акцент3 9" xfId="297"/>
    <cellStyle name="20% - Акцент3 9 2" xfId="298"/>
    <cellStyle name="20% - Акцент3 9 3" xfId="299"/>
    <cellStyle name="20% - Акцент3 9_46EE.2011(v1.0)" xfId="300"/>
    <cellStyle name="20% - Акцент4" xfId="301"/>
    <cellStyle name="20% - Акцент4 10" xfId="302"/>
    <cellStyle name="20% - Акцент4 2" xfId="303"/>
    <cellStyle name="20% - Акцент4 2 2" xfId="304"/>
    <cellStyle name="20% - Акцент4 2 3" xfId="305"/>
    <cellStyle name="20% - Акцент4 2_46EE.2011(v1.0)" xfId="306"/>
    <cellStyle name="20% - Акцент4 3" xfId="307"/>
    <cellStyle name="20% - Акцент4 3 2" xfId="308"/>
    <cellStyle name="20% - Акцент4 3 3" xfId="309"/>
    <cellStyle name="20% - Акцент4 3_46EE.2011(v1.0)" xfId="310"/>
    <cellStyle name="20% - Акцент4 4" xfId="311"/>
    <cellStyle name="20% - Акцент4 4 2" xfId="312"/>
    <cellStyle name="20% - Акцент4 4 3" xfId="313"/>
    <cellStyle name="20% - Акцент4 4_46EE.2011(v1.0)" xfId="314"/>
    <cellStyle name="20% - Акцент4 5" xfId="315"/>
    <cellStyle name="20% - Акцент4 5 2" xfId="316"/>
    <cellStyle name="20% - Акцент4 5 3" xfId="317"/>
    <cellStyle name="20% - Акцент4 5_46EE.2011(v1.0)" xfId="318"/>
    <cellStyle name="20% - Акцент4 6" xfId="319"/>
    <cellStyle name="20% - Акцент4 6 2" xfId="320"/>
    <cellStyle name="20% - Акцент4 6 3" xfId="321"/>
    <cellStyle name="20% - Акцент4 6_46EE.2011(v1.0)" xfId="322"/>
    <cellStyle name="20% - Акцент4 7" xfId="323"/>
    <cellStyle name="20% - Акцент4 7 2" xfId="324"/>
    <cellStyle name="20% - Акцент4 7 3" xfId="325"/>
    <cellStyle name="20% - Акцент4 7_46EE.2011(v1.0)" xfId="326"/>
    <cellStyle name="20% - Акцент4 8" xfId="327"/>
    <cellStyle name="20% - Акцент4 8 2" xfId="328"/>
    <cellStyle name="20% - Акцент4 8 3" xfId="329"/>
    <cellStyle name="20% - Акцент4 8_46EE.2011(v1.0)" xfId="330"/>
    <cellStyle name="20% - Акцент4 9" xfId="331"/>
    <cellStyle name="20% - Акцент4 9 2" xfId="332"/>
    <cellStyle name="20% - Акцент4 9 3" xfId="333"/>
    <cellStyle name="20% - Акцент4 9_46EE.2011(v1.0)" xfId="334"/>
    <cellStyle name="20% - Акцент5" xfId="335"/>
    <cellStyle name="20% - Акцент5 10" xfId="336"/>
    <cellStyle name="20% - Акцент5 2" xfId="337"/>
    <cellStyle name="20% - Акцент5 2 2" xfId="338"/>
    <cellStyle name="20% - Акцент5 2 3" xfId="339"/>
    <cellStyle name="20% - Акцент5 2_46EE.2011(v1.0)" xfId="340"/>
    <cellStyle name="20% - Акцент5 3" xfId="341"/>
    <cellStyle name="20% - Акцент5 3 2" xfId="342"/>
    <cellStyle name="20% - Акцент5 3 3" xfId="343"/>
    <cellStyle name="20% - Акцент5 3_46EE.2011(v1.0)" xfId="344"/>
    <cellStyle name="20% - Акцент5 4" xfId="345"/>
    <cellStyle name="20% - Акцент5 4 2" xfId="346"/>
    <cellStyle name="20% - Акцент5 4 3" xfId="347"/>
    <cellStyle name="20% - Акцент5 4_46EE.2011(v1.0)" xfId="348"/>
    <cellStyle name="20% - Акцент5 5" xfId="349"/>
    <cellStyle name="20% - Акцент5 5 2" xfId="350"/>
    <cellStyle name="20% - Акцент5 5 3" xfId="351"/>
    <cellStyle name="20% - Акцент5 5_46EE.2011(v1.0)" xfId="352"/>
    <cellStyle name="20% - Акцент5 6" xfId="353"/>
    <cellStyle name="20% - Акцент5 6 2" xfId="354"/>
    <cellStyle name="20% - Акцент5 6 3" xfId="355"/>
    <cellStyle name="20% - Акцент5 6_46EE.2011(v1.0)" xfId="356"/>
    <cellStyle name="20% - Акцент5 7" xfId="357"/>
    <cellStyle name="20% - Акцент5 7 2" xfId="358"/>
    <cellStyle name="20% - Акцент5 7 3" xfId="359"/>
    <cellStyle name="20% - Акцент5 7_46EE.2011(v1.0)" xfId="360"/>
    <cellStyle name="20% - Акцент5 8" xfId="361"/>
    <cellStyle name="20% - Акцент5 8 2" xfId="362"/>
    <cellStyle name="20% - Акцент5 8 3" xfId="363"/>
    <cellStyle name="20% - Акцент5 8_46EE.2011(v1.0)" xfId="364"/>
    <cellStyle name="20% - Акцент5 9" xfId="365"/>
    <cellStyle name="20% - Акцент5 9 2" xfId="366"/>
    <cellStyle name="20% - Акцент5 9 3" xfId="367"/>
    <cellStyle name="20% - Акцент5 9_46EE.2011(v1.0)" xfId="368"/>
    <cellStyle name="20% - Акцент6" xfId="369"/>
    <cellStyle name="20% - Акцент6 10" xfId="370"/>
    <cellStyle name="20% - Акцент6 2" xfId="371"/>
    <cellStyle name="20% - Акцент6 2 2" xfId="372"/>
    <cellStyle name="20% - Акцент6 2 3" xfId="373"/>
    <cellStyle name="20% - Акцент6 2_46EE.2011(v1.0)" xfId="374"/>
    <cellStyle name="20% - Акцент6 3" xfId="375"/>
    <cellStyle name="20% - Акцент6 3 2" xfId="376"/>
    <cellStyle name="20% - Акцент6 3 3" xfId="377"/>
    <cellStyle name="20% - Акцент6 3_46EE.2011(v1.0)" xfId="378"/>
    <cellStyle name="20% - Акцент6 4" xfId="379"/>
    <cellStyle name="20% - Акцент6 4 2" xfId="380"/>
    <cellStyle name="20% - Акцент6 4 3" xfId="381"/>
    <cellStyle name="20% - Акцент6 4_46EE.2011(v1.0)" xfId="382"/>
    <cellStyle name="20% - Акцент6 5" xfId="383"/>
    <cellStyle name="20% - Акцент6 5 2" xfId="384"/>
    <cellStyle name="20% - Акцент6 5 3" xfId="385"/>
    <cellStyle name="20% - Акцент6 5_46EE.2011(v1.0)" xfId="386"/>
    <cellStyle name="20% - Акцент6 6" xfId="387"/>
    <cellStyle name="20% - Акцент6 6 2" xfId="388"/>
    <cellStyle name="20% - Акцент6 6 3" xfId="389"/>
    <cellStyle name="20% - Акцент6 6_46EE.2011(v1.0)" xfId="390"/>
    <cellStyle name="20% - Акцент6 7" xfId="391"/>
    <cellStyle name="20% - Акцент6 7 2" xfId="392"/>
    <cellStyle name="20% - Акцент6 7 3" xfId="393"/>
    <cellStyle name="20% - Акцент6 7_46EE.2011(v1.0)" xfId="394"/>
    <cellStyle name="20% - Акцент6 8" xfId="395"/>
    <cellStyle name="20% - Акцент6 8 2" xfId="396"/>
    <cellStyle name="20% - Акцент6 8 3" xfId="397"/>
    <cellStyle name="20% - Акцент6 8_46EE.2011(v1.0)" xfId="398"/>
    <cellStyle name="20% - Акцент6 9" xfId="399"/>
    <cellStyle name="20% - Акцент6 9 2" xfId="400"/>
    <cellStyle name="20% - Акцент6 9 3" xfId="401"/>
    <cellStyle name="20% - Акцент6 9_46EE.2011(v1.0)" xfId="402"/>
    <cellStyle name="40% - Accent1" xfId="403"/>
    <cellStyle name="40% - Accent1 2" xfId="404"/>
    <cellStyle name="40% - Accent1 3" xfId="405"/>
    <cellStyle name="40% - Accent1_46EE.2011(v1.0)" xfId="406"/>
    <cellStyle name="40% - Accent2" xfId="407"/>
    <cellStyle name="40% - Accent2 2" xfId="408"/>
    <cellStyle name="40% - Accent2 3" xfId="409"/>
    <cellStyle name="40% - Accent2_46EE.2011(v1.0)" xfId="410"/>
    <cellStyle name="40% - Accent3" xfId="411"/>
    <cellStyle name="40% - Accent3 2" xfId="412"/>
    <cellStyle name="40% - Accent3 3" xfId="413"/>
    <cellStyle name="40% - Accent3_46EE.2011(v1.0)" xfId="414"/>
    <cellStyle name="40% - Accent4" xfId="415"/>
    <cellStyle name="40% - Accent4 2" xfId="416"/>
    <cellStyle name="40% - Accent4 3" xfId="417"/>
    <cellStyle name="40% - Accent4_46EE.2011(v1.0)" xfId="418"/>
    <cellStyle name="40% - Accent5" xfId="419"/>
    <cellStyle name="40% - Accent5 2" xfId="420"/>
    <cellStyle name="40% - Accent5 3" xfId="421"/>
    <cellStyle name="40% - Accent5_46EE.2011(v1.0)" xfId="422"/>
    <cellStyle name="40% - Accent6" xfId="423"/>
    <cellStyle name="40% - Accent6 2" xfId="424"/>
    <cellStyle name="40% - Accent6 3" xfId="425"/>
    <cellStyle name="40% - Accent6_46EE.2011(v1.0)" xfId="426"/>
    <cellStyle name="40% - Акцент1" xfId="427"/>
    <cellStyle name="40% - Акцент1 10" xfId="428"/>
    <cellStyle name="40% - Акцент1 2" xfId="429"/>
    <cellStyle name="40% - Акцент1 2 2" xfId="430"/>
    <cellStyle name="40% - Акцент1 2 3" xfId="431"/>
    <cellStyle name="40% - Акцент1 2_46EE.2011(v1.0)" xfId="432"/>
    <cellStyle name="40% - Акцент1 3" xfId="433"/>
    <cellStyle name="40% - Акцент1 3 2" xfId="434"/>
    <cellStyle name="40% - Акцент1 3 3" xfId="435"/>
    <cellStyle name="40% - Акцент1 3_46EE.2011(v1.0)" xfId="436"/>
    <cellStyle name="40% - Акцент1 4" xfId="437"/>
    <cellStyle name="40% - Акцент1 4 2" xfId="438"/>
    <cellStyle name="40% - Акцент1 4 3" xfId="439"/>
    <cellStyle name="40% - Акцент1 4_46EE.2011(v1.0)" xfId="440"/>
    <cellStyle name="40% - Акцент1 5" xfId="441"/>
    <cellStyle name="40% - Акцент1 5 2" xfId="442"/>
    <cellStyle name="40% - Акцент1 5 3" xfId="443"/>
    <cellStyle name="40% - Акцент1 5_46EE.2011(v1.0)" xfId="444"/>
    <cellStyle name="40% - Акцент1 6" xfId="445"/>
    <cellStyle name="40% - Акцент1 6 2" xfId="446"/>
    <cellStyle name="40% - Акцент1 6 3" xfId="447"/>
    <cellStyle name="40% - Акцент1 6_46EE.2011(v1.0)" xfId="448"/>
    <cellStyle name="40% - Акцент1 7" xfId="449"/>
    <cellStyle name="40% - Акцент1 7 2" xfId="450"/>
    <cellStyle name="40% - Акцент1 7 3" xfId="451"/>
    <cellStyle name="40% - Акцент1 7_46EE.2011(v1.0)" xfId="452"/>
    <cellStyle name="40% - Акцент1 8" xfId="453"/>
    <cellStyle name="40% - Акцент1 8 2" xfId="454"/>
    <cellStyle name="40% - Акцент1 8 3" xfId="455"/>
    <cellStyle name="40% - Акцент1 8_46EE.2011(v1.0)" xfId="456"/>
    <cellStyle name="40% - Акцент1 9" xfId="457"/>
    <cellStyle name="40% - Акцент1 9 2" xfId="458"/>
    <cellStyle name="40% - Акцент1 9 3" xfId="459"/>
    <cellStyle name="40% - Акцент1 9_46EE.2011(v1.0)" xfId="460"/>
    <cellStyle name="40% - Акцент2" xfId="461"/>
    <cellStyle name="40% - Акцент2 10" xfId="462"/>
    <cellStyle name="40% - Акцент2 2" xfId="463"/>
    <cellStyle name="40% - Акцент2 2 2" xfId="464"/>
    <cellStyle name="40% - Акцент2 2 3" xfId="465"/>
    <cellStyle name="40% - Акцент2 2_46EE.2011(v1.0)" xfId="466"/>
    <cellStyle name="40% - Акцент2 3" xfId="467"/>
    <cellStyle name="40% - Акцент2 3 2" xfId="468"/>
    <cellStyle name="40% - Акцент2 3 3" xfId="469"/>
    <cellStyle name="40% - Акцент2 3_46EE.2011(v1.0)" xfId="470"/>
    <cellStyle name="40% - Акцент2 4" xfId="471"/>
    <cellStyle name="40% - Акцент2 4 2" xfId="472"/>
    <cellStyle name="40% - Акцент2 4 3" xfId="473"/>
    <cellStyle name="40% - Акцент2 4_46EE.2011(v1.0)" xfId="474"/>
    <cellStyle name="40% - Акцент2 5" xfId="475"/>
    <cellStyle name="40% - Акцент2 5 2" xfId="476"/>
    <cellStyle name="40% - Акцент2 5 3" xfId="477"/>
    <cellStyle name="40% - Акцент2 5_46EE.2011(v1.0)" xfId="478"/>
    <cellStyle name="40% - Акцент2 6" xfId="479"/>
    <cellStyle name="40% - Акцент2 6 2" xfId="480"/>
    <cellStyle name="40% - Акцент2 6 3" xfId="481"/>
    <cellStyle name="40% - Акцент2 6_46EE.2011(v1.0)" xfId="482"/>
    <cellStyle name="40% - Акцент2 7" xfId="483"/>
    <cellStyle name="40% - Акцент2 7 2" xfId="484"/>
    <cellStyle name="40% - Акцент2 7 3" xfId="485"/>
    <cellStyle name="40% - Акцент2 7_46EE.2011(v1.0)" xfId="486"/>
    <cellStyle name="40% - Акцент2 8" xfId="487"/>
    <cellStyle name="40% - Акцент2 8 2" xfId="488"/>
    <cellStyle name="40% - Акцент2 8 3" xfId="489"/>
    <cellStyle name="40% - Акцент2 8_46EE.2011(v1.0)" xfId="490"/>
    <cellStyle name="40% - Акцент2 9" xfId="491"/>
    <cellStyle name="40% - Акцент2 9 2" xfId="492"/>
    <cellStyle name="40% - Акцент2 9 3" xfId="493"/>
    <cellStyle name="40% - Акцент2 9_46EE.2011(v1.0)" xfId="494"/>
    <cellStyle name="40% - Акцент3" xfId="495"/>
    <cellStyle name="40% - Акцент3 10" xfId="496"/>
    <cellStyle name="40% - Акцент3 2" xfId="497"/>
    <cellStyle name="40% - Акцент3 2 2" xfId="498"/>
    <cellStyle name="40% - Акцент3 2 3" xfId="499"/>
    <cellStyle name="40% - Акцент3 2_46EE.2011(v1.0)" xfId="500"/>
    <cellStyle name="40% - Акцент3 3" xfId="501"/>
    <cellStyle name="40% - Акцент3 3 2" xfId="502"/>
    <cellStyle name="40% - Акцент3 3 3" xfId="503"/>
    <cellStyle name="40% - Акцент3 3_46EE.2011(v1.0)" xfId="504"/>
    <cellStyle name="40% - Акцент3 4" xfId="505"/>
    <cellStyle name="40% - Акцент3 4 2" xfId="506"/>
    <cellStyle name="40% - Акцент3 4 3" xfId="507"/>
    <cellStyle name="40% - Акцент3 4_46EE.2011(v1.0)" xfId="508"/>
    <cellStyle name="40% - Акцент3 5" xfId="509"/>
    <cellStyle name="40% - Акцент3 5 2" xfId="510"/>
    <cellStyle name="40% - Акцент3 5 3" xfId="511"/>
    <cellStyle name="40% - Акцент3 5_46EE.2011(v1.0)" xfId="512"/>
    <cellStyle name="40% - Акцент3 6" xfId="513"/>
    <cellStyle name="40% - Акцент3 6 2" xfId="514"/>
    <cellStyle name="40% - Акцент3 6 3" xfId="515"/>
    <cellStyle name="40% - Акцент3 6_46EE.2011(v1.0)" xfId="516"/>
    <cellStyle name="40% - Акцент3 7" xfId="517"/>
    <cellStyle name="40% - Акцент3 7 2" xfId="518"/>
    <cellStyle name="40% - Акцент3 7 3" xfId="519"/>
    <cellStyle name="40% - Акцент3 7_46EE.2011(v1.0)" xfId="520"/>
    <cellStyle name="40% - Акцент3 8" xfId="521"/>
    <cellStyle name="40% - Акцент3 8 2" xfId="522"/>
    <cellStyle name="40% - Акцент3 8 3" xfId="523"/>
    <cellStyle name="40% - Акцент3 8_46EE.2011(v1.0)" xfId="524"/>
    <cellStyle name="40% - Акцент3 9" xfId="525"/>
    <cellStyle name="40% - Акцент3 9 2" xfId="526"/>
    <cellStyle name="40% - Акцент3 9 3" xfId="527"/>
    <cellStyle name="40% - Акцент3 9_46EE.2011(v1.0)" xfId="528"/>
    <cellStyle name="40% - Акцент4" xfId="529"/>
    <cellStyle name="40% - Акцент4 10" xfId="530"/>
    <cellStyle name="40% - Акцент4 2" xfId="531"/>
    <cellStyle name="40% - Акцент4 2 2" xfId="532"/>
    <cellStyle name="40% - Акцент4 2 3" xfId="533"/>
    <cellStyle name="40% - Акцент4 2_46EE.2011(v1.0)" xfId="534"/>
    <cellStyle name="40% - Акцент4 3" xfId="535"/>
    <cellStyle name="40% - Акцент4 3 2" xfId="536"/>
    <cellStyle name="40% - Акцент4 3 3" xfId="537"/>
    <cellStyle name="40% - Акцент4 3_46EE.2011(v1.0)" xfId="538"/>
    <cellStyle name="40% - Акцент4 4" xfId="539"/>
    <cellStyle name="40% - Акцент4 4 2" xfId="540"/>
    <cellStyle name="40% - Акцент4 4 3" xfId="541"/>
    <cellStyle name="40% - Акцент4 4_46EE.2011(v1.0)" xfId="542"/>
    <cellStyle name="40% - Акцент4 5" xfId="543"/>
    <cellStyle name="40% - Акцент4 5 2" xfId="544"/>
    <cellStyle name="40% - Акцент4 5 3" xfId="545"/>
    <cellStyle name="40% - Акцент4 5_46EE.2011(v1.0)" xfId="546"/>
    <cellStyle name="40% - Акцент4 6" xfId="547"/>
    <cellStyle name="40% - Акцент4 6 2" xfId="548"/>
    <cellStyle name="40% - Акцент4 6 3" xfId="549"/>
    <cellStyle name="40% - Акцент4 6_46EE.2011(v1.0)" xfId="550"/>
    <cellStyle name="40% - Акцент4 7" xfId="551"/>
    <cellStyle name="40% - Акцент4 7 2" xfId="552"/>
    <cellStyle name="40% - Акцент4 7 3" xfId="553"/>
    <cellStyle name="40% - Акцент4 7_46EE.2011(v1.0)" xfId="554"/>
    <cellStyle name="40% - Акцент4 8" xfId="555"/>
    <cellStyle name="40% - Акцент4 8 2" xfId="556"/>
    <cellStyle name="40% - Акцент4 8 3" xfId="557"/>
    <cellStyle name="40% - Акцент4 8_46EE.2011(v1.0)" xfId="558"/>
    <cellStyle name="40% - Акцент4 9" xfId="559"/>
    <cellStyle name="40% - Акцент4 9 2" xfId="560"/>
    <cellStyle name="40% - Акцент4 9 3" xfId="561"/>
    <cellStyle name="40% - Акцент4 9_46EE.2011(v1.0)" xfId="562"/>
    <cellStyle name="40% - Акцент5" xfId="563"/>
    <cellStyle name="40% - Акцент5 10" xfId="564"/>
    <cellStyle name="40% - Акцент5 2" xfId="565"/>
    <cellStyle name="40% - Акцент5 2 2" xfId="566"/>
    <cellStyle name="40% - Акцент5 2 3" xfId="567"/>
    <cellStyle name="40% - Акцент5 2_46EE.2011(v1.0)" xfId="568"/>
    <cellStyle name="40% - Акцент5 3" xfId="569"/>
    <cellStyle name="40% - Акцент5 3 2" xfId="570"/>
    <cellStyle name="40% - Акцент5 3 3" xfId="571"/>
    <cellStyle name="40% - Акцент5 3_46EE.2011(v1.0)" xfId="572"/>
    <cellStyle name="40% - Акцент5 4" xfId="573"/>
    <cellStyle name="40% - Акцент5 4 2" xfId="574"/>
    <cellStyle name="40% - Акцент5 4 3" xfId="575"/>
    <cellStyle name="40% - Акцент5 4_46EE.2011(v1.0)" xfId="576"/>
    <cellStyle name="40% - Акцент5 5" xfId="577"/>
    <cellStyle name="40% - Акцент5 5 2" xfId="578"/>
    <cellStyle name="40% - Акцент5 5 3" xfId="579"/>
    <cellStyle name="40% - Акцент5 5_46EE.2011(v1.0)" xfId="580"/>
    <cellStyle name="40% - Акцент5 6" xfId="581"/>
    <cellStyle name="40% - Акцент5 6 2" xfId="582"/>
    <cellStyle name="40% - Акцент5 6 3" xfId="583"/>
    <cellStyle name="40% - Акцент5 6_46EE.2011(v1.0)" xfId="584"/>
    <cellStyle name="40% - Акцент5 7" xfId="585"/>
    <cellStyle name="40% - Акцент5 7 2" xfId="586"/>
    <cellStyle name="40% - Акцент5 7 3" xfId="587"/>
    <cellStyle name="40% - Акцент5 7_46EE.2011(v1.0)" xfId="588"/>
    <cellStyle name="40% - Акцент5 8" xfId="589"/>
    <cellStyle name="40% - Акцент5 8 2" xfId="590"/>
    <cellStyle name="40% - Акцент5 8 3" xfId="591"/>
    <cellStyle name="40% - Акцент5 8_46EE.2011(v1.0)" xfId="592"/>
    <cellStyle name="40% - Акцент5 9" xfId="593"/>
    <cellStyle name="40% - Акцент5 9 2" xfId="594"/>
    <cellStyle name="40% - Акцент5 9 3" xfId="595"/>
    <cellStyle name="40% - Акцент5 9_46EE.2011(v1.0)" xfId="596"/>
    <cellStyle name="40% - Акцент6" xfId="597"/>
    <cellStyle name="40% - Акцент6 10" xfId="598"/>
    <cellStyle name="40% - Акцент6 2" xfId="599"/>
    <cellStyle name="40% - Акцент6 2 2" xfId="600"/>
    <cellStyle name="40% - Акцент6 2 3" xfId="601"/>
    <cellStyle name="40% - Акцент6 2_46EE.2011(v1.0)" xfId="602"/>
    <cellStyle name="40% - Акцент6 3" xfId="603"/>
    <cellStyle name="40% - Акцент6 3 2" xfId="604"/>
    <cellStyle name="40% - Акцент6 3 3" xfId="605"/>
    <cellStyle name="40% - Акцент6 3_46EE.2011(v1.0)" xfId="606"/>
    <cellStyle name="40% - Акцент6 4" xfId="607"/>
    <cellStyle name="40% - Акцент6 4 2" xfId="608"/>
    <cellStyle name="40% - Акцент6 4 3" xfId="609"/>
    <cellStyle name="40% - Акцент6 4_46EE.2011(v1.0)" xfId="610"/>
    <cellStyle name="40% - Акцент6 5" xfId="611"/>
    <cellStyle name="40% - Акцент6 5 2" xfId="612"/>
    <cellStyle name="40% - Акцент6 5 3" xfId="613"/>
    <cellStyle name="40% - Акцент6 5_46EE.2011(v1.0)" xfId="614"/>
    <cellStyle name="40% - Акцент6 6" xfId="615"/>
    <cellStyle name="40% - Акцент6 6 2" xfId="616"/>
    <cellStyle name="40% - Акцент6 6 3" xfId="617"/>
    <cellStyle name="40% - Акцент6 6_46EE.2011(v1.0)" xfId="618"/>
    <cellStyle name="40% - Акцент6 7" xfId="619"/>
    <cellStyle name="40% - Акцент6 7 2" xfId="620"/>
    <cellStyle name="40% - Акцент6 7 3" xfId="621"/>
    <cellStyle name="40% - Акцент6 7_46EE.2011(v1.0)" xfId="622"/>
    <cellStyle name="40% - Акцент6 8" xfId="623"/>
    <cellStyle name="40% - Акцент6 8 2" xfId="624"/>
    <cellStyle name="40% - Акцент6 8 3" xfId="625"/>
    <cellStyle name="40% - Акцент6 8_46EE.2011(v1.0)" xfId="626"/>
    <cellStyle name="40% - Акцент6 9" xfId="627"/>
    <cellStyle name="40% - Акцент6 9 2" xfId="628"/>
    <cellStyle name="40% - Акцент6 9 3" xfId="629"/>
    <cellStyle name="40% - Акцент6 9_46EE.2011(v1.0)" xfId="630"/>
    <cellStyle name="60% - Accent1" xfId="631"/>
    <cellStyle name="60% - Accent2" xfId="632"/>
    <cellStyle name="60% - Accent3" xfId="633"/>
    <cellStyle name="60% - Accent4" xfId="634"/>
    <cellStyle name="60% - Accent5" xfId="635"/>
    <cellStyle name="60% - Accent6" xfId="636"/>
    <cellStyle name="60% - Акцент1" xfId="637"/>
    <cellStyle name="60% - Акцент1 2" xfId="638"/>
    <cellStyle name="60% - Акцент1 2 2" xfId="639"/>
    <cellStyle name="60% - Акцент1 3" xfId="640"/>
    <cellStyle name="60% - Акцент1 3 2" xfId="641"/>
    <cellStyle name="60% - Акцент1 4" xfId="642"/>
    <cellStyle name="60% - Акцент1 4 2" xfId="643"/>
    <cellStyle name="60% - Акцент1 5" xfId="644"/>
    <cellStyle name="60% - Акцент1 5 2" xfId="645"/>
    <cellStyle name="60% - Акцент1 6" xfId="646"/>
    <cellStyle name="60% - Акцент1 6 2" xfId="647"/>
    <cellStyle name="60% - Акцент1 7" xfId="648"/>
    <cellStyle name="60% - Акцент1 7 2" xfId="649"/>
    <cellStyle name="60% - Акцент1 8" xfId="650"/>
    <cellStyle name="60% - Акцент1 8 2" xfId="651"/>
    <cellStyle name="60% - Акцент1 9" xfId="652"/>
    <cellStyle name="60% - Акцент1 9 2" xfId="653"/>
    <cellStyle name="60% - Акцент2" xfId="654"/>
    <cellStyle name="60% - Акцент2 2" xfId="655"/>
    <cellStyle name="60% - Акцент2 2 2" xfId="656"/>
    <cellStyle name="60% - Акцент2 3" xfId="657"/>
    <cellStyle name="60% - Акцент2 3 2" xfId="658"/>
    <cellStyle name="60% - Акцент2 4" xfId="659"/>
    <cellStyle name="60% - Акцент2 4 2" xfId="660"/>
    <cellStyle name="60% - Акцент2 5" xfId="661"/>
    <cellStyle name="60% - Акцент2 5 2" xfId="662"/>
    <cellStyle name="60% - Акцент2 6" xfId="663"/>
    <cellStyle name="60% - Акцент2 6 2" xfId="664"/>
    <cellStyle name="60% - Акцент2 7" xfId="665"/>
    <cellStyle name="60% - Акцент2 7 2" xfId="666"/>
    <cellStyle name="60% - Акцент2 8" xfId="667"/>
    <cellStyle name="60% - Акцент2 8 2" xfId="668"/>
    <cellStyle name="60% - Акцент2 9" xfId="669"/>
    <cellStyle name="60% - Акцент2 9 2" xfId="670"/>
    <cellStyle name="60% - Акцент3" xfId="671"/>
    <cellStyle name="60% - Акцент3 2" xfId="672"/>
    <cellStyle name="60% - Акцент3 2 2" xfId="673"/>
    <cellStyle name="60% - Акцент3 3" xfId="674"/>
    <cellStyle name="60% - Акцент3 3 2" xfId="675"/>
    <cellStyle name="60% - Акцент3 4" xfId="676"/>
    <cellStyle name="60% - Акцент3 4 2" xfId="677"/>
    <cellStyle name="60% - Акцент3 5" xfId="678"/>
    <cellStyle name="60% - Акцент3 5 2" xfId="679"/>
    <cellStyle name="60% - Акцент3 6" xfId="680"/>
    <cellStyle name="60% - Акцент3 6 2" xfId="681"/>
    <cellStyle name="60% - Акцент3 7" xfId="682"/>
    <cellStyle name="60% - Акцент3 7 2" xfId="683"/>
    <cellStyle name="60% - Акцент3 8" xfId="684"/>
    <cellStyle name="60% - Акцент3 8 2" xfId="685"/>
    <cellStyle name="60% - Акцент3 9" xfId="686"/>
    <cellStyle name="60% - Акцент3 9 2" xfId="687"/>
    <cellStyle name="60% - Акцент4" xfId="688"/>
    <cellStyle name="60% - Акцент4 2" xfId="689"/>
    <cellStyle name="60% - Акцент4 2 2" xfId="690"/>
    <cellStyle name="60% - Акцент4 3" xfId="691"/>
    <cellStyle name="60% - Акцент4 3 2" xfId="692"/>
    <cellStyle name="60% - Акцент4 4" xfId="693"/>
    <cellStyle name="60% - Акцент4 4 2" xfId="694"/>
    <cellStyle name="60% - Акцент4 5" xfId="695"/>
    <cellStyle name="60% - Акцент4 5 2" xfId="696"/>
    <cellStyle name="60% - Акцент4 6" xfId="697"/>
    <cellStyle name="60% - Акцент4 6 2" xfId="698"/>
    <cellStyle name="60% - Акцент4 7" xfId="699"/>
    <cellStyle name="60% - Акцент4 7 2" xfId="700"/>
    <cellStyle name="60% - Акцент4 8" xfId="701"/>
    <cellStyle name="60% - Акцент4 8 2" xfId="702"/>
    <cellStyle name="60% - Акцент4 9" xfId="703"/>
    <cellStyle name="60% - Акцент4 9 2" xfId="704"/>
    <cellStyle name="60% - Акцент5" xfId="705"/>
    <cellStyle name="60% - Акцент5 2" xfId="706"/>
    <cellStyle name="60% - Акцент5 2 2" xfId="707"/>
    <cellStyle name="60% - Акцент5 3" xfId="708"/>
    <cellStyle name="60% - Акцент5 3 2" xfId="709"/>
    <cellStyle name="60% - Акцент5 4" xfId="710"/>
    <cellStyle name="60% - Акцент5 4 2" xfId="711"/>
    <cellStyle name="60% - Акцент5 5" xfId="712"/>
    <cellStyle name="60% - Акцент5 5 2" xfId="713"/>
    <cellStyle name="60% - Акцент5 6" xfId="714"/>
    <cellStyle name="60% - Акцент5 6 2" xfId="715"/>
    <cellStyle name="60% - Акцент5 7" xfId="716"/>
    <cellStyle name="60% - Акцент5 7 2" xfId="717"/>
    <cellStyle name="60% - Акцент5 8" xfId="718"/>
    <cellStyle name="60% - Акцент5 8 2" xfId="719"/>
    <cellStyle name="60% - Акцент5 9" xfId="720"/>
    <cellStyle name="60% - Акцент5 9 2" xfId="721"/>
    <cellStyle name="60% - Акцент6" xfId="722"/>
    <cellStyle name="60% - Акцент6 2" xfId="723"/>
    <cellStyle name="60% - Акцент6 2 2" xfId="724"/>
    <cellStyle name="60% - Акцент6 3" xfId="725"/>
    <cellStyle name="60% - Акцент6 3 2" xfId="726"/>
    <cellStyle name="60% - Акцент6 4" xfId="727"/>
    <cellStyle name="60% - Акцент6 4 2" xfId="728"/>
    <cellStyle name="60% - Акцент6 5" xfId="729"/>
    <cellStyle name="60% - Акцент6 5 2" xfId="730"/>
    <cellStyle name="60% - Акцент6 6" xfId="731"/>
    <cellStyle name="60% - Акцент6 6 2" xfId="732"/>
    <cellStyle name="60% - Акцент6 7" xfId="733"/>
    <cellStyle name="60% - Акцент6 7 2" xfId="734"/>
    <cellStyle name="60% - Акцент6 8" xfId="735"/>
    <cellStyle name="60% - Акцент6 8 2" xfId="736"/>
    <cellStyle name="60% - Акцент6 9" xfId="737"/>
    <cellStyle name="60% - Акцент6 9 2" xfId="738"/>
    <cellStyle name="Accent1" xfId="739"/>
    <cellStyle name="Accent2" xfId="740"/>
    <cellStyle name="Accent3" xfId="741"/>
    <cellStyle name="Accent4" xfId="742"/>
    <cellStyle name="Accent5" xfId="743"/>
    <cellStyle name="Accent6" xfId="744"/>
    <cellStyle name="Ăčďĺđńńűëęŕ" xfId="745"/>
    <cellStyle name="AFE" xfId="746"/>
    <cellStyle name="Áĺççŕůčňíűé" xfId="747"/>
    <cellStyle name="Äĺíĺćíűé [0]_(ňŕá 3č)" xfId="748"/>
    <cellStyle name="Äĺíĺćíűé_(ňŕá 3č)" xfId="749"/>
    <cellStyle name="Bad" xfId="750"/>
    <cellStyle name="Blue" xfId="751"/>
    <cellStyle name="Body_$Dollars" xfId="752"/>
    <cellStyle name="Calculation" xfId="753"/>
    <cellStyle name="Check Cell" xfId="754"/>
    <cellStyle name="Chek" xfId="755"/>
    <cellStyle name="Comma [0]_Adjusted FS 1299" xfId="756"/>
    <cellStyle name="Comma 0" xfId="757"/>
    <cellStyle name="Comma 0*" xfId="758"/>
    <cellStyle name="Comma 2" xfId="759"/>
    <cellStyle name="Comma 3*" xfId="760"/>
    <cellStyle name="Comma_Adjusted FS 1299" xfId="761"/>
    <cellStyle name="Comma0" xfId="762"/>
    <cellStyle name="Çŕůčňíűé" xfId="763"/>
    <cellStyle name="Currency [0]" xfId="764"/>
    <cellStyle name="Currency [0] 2" xfId="765"/>
    <cellStyle name="Currency [0] 2 2" xfId="766"/>
    <cellStyle name="Currency [0] 2 3" xfId="767"/>
    <cellStyle name="Currency [0] 2 4" xfId="768"/>
    <cellStyle name="Currency [0] 2 5" xfId="769"/>
    <cellStyle name="Currency [0] 2 6" xfId="770"/>
    <cellStyle name="Currency [0] 2 7" xfId="771"/>
    <cellStyle name="Currency [0] 2 8" xfId="772"/>
    <cellStyle name="Currency [0] 2 9" xfId="773"/>
    <cellStyle name="Currency [0] 3" xfId="774"/>
    <cellStyle name="Currency [0] 3 2" xfId="775"/>
    <cellStyle name="Currency [0] 3 3" xfId="776"/>
    <cellStyle name="Currency [0] 3 4" xfId="777"/>
    <cellStyle name="Currency [0] 3 5" xfId="778"/>
    <cellStyle name="Currency [0] 3 6" xfId="779"/>
    <cellStyle name="Currency [0] 3 7" xfId="780"/>
    <cellStyle name="Currency [0] 3 8" xfId="781"/>
    <cellStyle name="Currency [0] 3 9" xfId="782"/>
    <cellStyle name="Currency [0] 4" xfId="783"/>
    <cellStyle name="Currency [0] 4 2" xfId="784"/>
    <cellStyle name="Currency [0] 4 3" xfId="785"/>
    <cellStyle name="Currency [0] 4 4" xfId="786"/>
    <cellStyle name="Currency [0] 4 5" xfId="787"/>
    <cellStyle name="Currency [0] 4 6" xfId="788"/>
    <cellStyle name="Currency [0] 4 7" xfId="789"/>
    <cellStyle name="Currency [0] 4 8" xfId="790"/>
    <cellStyle name="Currency [0] 4 9" xfId="791"/>
    <cellStyle name="Currency [0] 5" xfId="792"/>
    <cellStyle name="Currency [0] 5 2" xfId="793"/>
    <cellStyle name="Currency [0] 5 3" xfId="794"/>
    <cellStyle name="Currency [0] 5 4" xfId="795"/>
    <cellStyle name="Currency [0] 5 5" xfId="796"/>
    <cellStyle name="Currency [0] 5 6" xfId="797"/>
    <cellStyle name="Currency [0] 5 7" xfId="798"/>
    <cellStyle name="Currency [0] 5 8" xfId="799"/>
    <cellStyle name="Currency [0] 5 9" xfId="800"/>
    <cellStyle name="Currency [0] 6" xfId="801"/>
    <cellStyle name="Currency [0] 6 2" xfId="802"/>
    <cellStyle name="Currency [0] 6 3" xfId="803"/>
    <cellStyle name="Currency [0] 7" xfId="804"/>
    <cellStyle name="Currency [0] 7 2" xfId="805"/>
    <cellStyle name="Currency [0] 7 3" xfId="806"/>
    <cellStyle name="Currency [0] 8" xfId="807"/>
    <cellStyle name="Currency [0] 8 2" xfId="808"/>
    <cellStyle name="Currency [0] 8 3" xfId="809"/>
    <cellStyle name="Currency 0" xfId="810"/>
    <cellStyle name="Currency 2" xfId="811"/>
    <cellStyle name="Currency_06_9m" xfId="812"/>
    <cellStyle name="Currency0" xfId="813"/>
    <cellStyle name="Currency2" xfId="814"/>
    <cellStyle name="Date" xfId="815"/>
    <cellStyle name="Date Aligned" xfId="816"/>
    <cellStyle name="Dates" xfId="817"/>
    <cellStyle name="Dezimal [0]_NEGS" xfId="818"/>
    <cellStyle name="Dezimal_NEGS" xfId="819"/>
    <cellStyle name="Dotted Line" xfId="820"/>
    <cellStyle name="E&amp;Y House" xfId="821"/>
    <cellStyle name="E-mail" xfId="822"/>
    <cellStyle name="E-mail 2" xfId="823"/>
    <cellStyle name="E-mail_EE.2REK.P2011.4.78(v0.3)" xfId="824"/>
    <cellStyle name="Euro" xfId="825"/>
    <cellStyle name="ew" xfId="826"/>
    <cellStyle name="Explanatory Text" xfId="827"/>
    <cellStyle name="F2" xfId="828"/>
    <cellStyle name="F3" xfId="829"/>
    <cellStyle name="F4" xfId="830"/>
    <cellStyle name="F5" xfId="831"/>
    <cellStyle name="F6" xfId="832"/>
    <cellStyle name="F7" xfId="833"/>
    <cellStyle name="F8" xfId="834"/>
    <cellStyle name="Fixed" xfId="835"/>
    <cellStyle name="fo]&#13;&#10;UserName=Murat Zelef&#13;&#10;UserCompany=Bumerang&#13;&#10;&#13;&#10;[File Paths]&#13;&#10;WorkingDirectory=C:\EQUIS\DLWIN&#13;&#10;DownLoader=C" xfId="836"/>
    <cellStyle name="Followed Hyperlink" xfId="837"/>
    <cellStyle name="Footnote" xfId="838"/>
    <cellStyle name="Good" xfId="839"/>
    <cellStyle name="hard no" xfId="840"/>
    <cellStyle name="Hard Percent" xfId="841"/>
    <cellStyle name="hardno" xfId="842"/>
    <cellStyle name="Header" xfId="843"/>
    <cellStyle name="Heading" xfId="844"/>
    <cellStyle name="Heading 1" xfId="845"/>
    <cellStyle name="Heading 2" xfId="846"/>
    <cellStyle name="Heading 3" xfId="847"/>
    <cellStyle name="Heading 4" xfId="848"/>
    <cellStyle name="Heading_GP.ITOG.4.78(v1.0) - для разделения" xfId="849"/>
    <cellStyle name="Heading2" xfId="850"/>
    <cellStyle name="Heading2 2" xfId="851"/>
    <cellStyle name="Heading2_EE.2REK.P2011.4.78(v0.3)" xfId="852"/>
    <cellStyle name="Hyperlink" xfId="853"/>
    <cellStyle name="Îáű÷íűé__FES" xfId="854"/>
    <cellStyle name="Îáû÷íûé_cogs" xfId="855"/>
    <cellStyle name="Îňęđűâŕâřŕ˙ń˙ ăčďĺđńńűëęŕ" xfId="856"/>
    <cellStyle name="Info" xfId="857"/>
    <cellStyle name="Input" xfId="858"/>
    <cellStyle name="InputCurrency" xfId="859"/>
    <cellStyle name="InputCurrency2" xfId="860"/>
    <cellStyle name="InputMultiple1" xfId="861"/>
    <cellStyle name="InputPercent1" xfId="862"/>
    <cellStyle name="Inputs" xfId="863"/>
    <cellStyle name="Inputs (const)" xfId="864"/>
    <cellStyle name="Inputs (const) 2" xfId="865"/>
    <cellStyle name="Inputs (const)_EE.2REK.P2011.4.78(v0.3)" xfId="866"/>
    <cellStyle name="Inputs 2" xfId="867"/>
    <cellStyle name="Inputs Co" xfId="868"/>
    <cellStyle name="Inputs_46EE.2011(v1.0)" xfId="869"/>
    <cellStyle name="Linked Cell" xfId="870"/>
    <cellStyle name="Millares [0]_RESULTS" xfId="871"/>
    <cellStyle name="Millares_RESULTS" xfId="872"/>
    <cellStyle name="Milliers [0]_RESULTS" xfId="873"/>
    <cellStyle name="Milliers_RESULTS" xfId="874"/>
    <cellStyle name="mnb" xfId="875"/>
    <cellStyle name="Moneda [0]_RESULTS" xfId="876"/>
    <cellStyle name="Moneda_RESULTS" xfId="877"/>
    <cellStyle name="Monétaire [0]_RESULTS" xfId="878"/>
    <cellStyle name="Monétaire_RESULTS" xfId="879"/>
    <cellStyle name="Multiple" xfId="880"/>
    <cellStyle name="Multiple1" xfId="881"/>
    <cellStyle name="MultipleBelow" xfId="882"/>
    <cellStyle name="namber" xfId="883"/>
    <cellStyle name="Neutral" xfId="884"/>
    <cellStyle name="Norma11l" xfId="885"/>
    <cellStyle name="normal" xfId="886"/>
    <cellStyle name="Normal - Style1" xfId="887"/>
    <cellStyle name="normal 10" xfId="888"/>
    <cellStyle name="Normal 2" xfId="889"/>
    <cellStyle name="Normal 2 2" xfId="890"/>
    <cellStyle name="Normal 2 3" xfId="891"/>
    <cellStyle name="normal 3" xfId="892"/>
    <cellStyle name="normal 4" xfId="893"/>
    <cellStyle name="normal 5" xfId="894"/>
    <cellStyle name="normal 6" xfId="895"/>
    <cellStyle name="normal 7" xfId="896"/>
    <cellStyle name="normal 8" xfId="897"/>
    <cellStyle name="normal 9" xfId="898"/>
    <cellStyle name="Normal." xfId="899"/>
    <cellStyle name="Normal_06_9m" xfId="900"/>
    <cellStyle name="Normal1" xfId="901"/>
    <cellStyle name="Normal2" xfId="902"/>
    <cellStyle name="NormalGB" xfId="903"/>
    <cellStyle name="Normalny_24. 02. 97." xfId="904"/>
    <cellStyle name="normбlnм_laroux" xfId="905"/>
    <cellStyle name="Note" xfId="906"/>
    <cellStyle name="number" xfId="907"/>
    <cellStyle name="Ôčíŕíńîâűé [0]_(ňŕá 3č)" xfId="908"/>
    <cellStyle name="Ôčíŕíńîâűé_(ňŕá 3č)" xfId="909"/>
    <cellStyle name="Option" xfId="910"/>
    <cellStyle name="Òûñÿ÷è [0]_cogs" xfId="911"/>
    <cellStyle name="Òûñÿ÷è_cogs" xfId="912"/>
    <cellStyle name="Output" xfId="913"/>
    <cellStyle name="Page Number" xfId="914"/>
    <cellStyle name="pb_page_heading_LS" xfId="915"/>
    <cellStyle name="Percent_RS_Lianozovo-Samara_9m01" xfId="916"/>
    <cellStyle name="Percent1" xfId="917"/>
    <cellStyle name="Piug" xfId="918"/>
    <cellStyle name="Plug" xfId="919"/>
    <cellStyle name="Price_Body" xfId="920"/>
    <cellStyle name="prochrek" xfId="921"/>
    <cellStyle name="Protected" xfId="922"/>
    <cellStyle name="Salomon Logo" xfId="923"/>
    <cellStyle name="SAPBEXaggData" xfId="924"/>
    <cellStyle name="SAPBEXaggDataEmph" xfId="925"/>
    <cellStyle name="SAPBEXaggItem" xfId="926"/>
    <cellStyle name="SAPBEXaggItemX" xfId="927"/>
    <cellStyle name="SAPBEXchaText" xfId="928"/>
    <cellStyle name="SAPBEXexcBad7" xfId="929"/>
    <cellStyle name="SAPBEXexcBad8" xfId="930"/>
    <cellStyle name="SAPBEXexcBad9" xfId="931"/>
    <cellStyle name="SAPBEXexcCritical4" xfId="932"/>
    <cellStyle name="SAPBEXexcCritical5" xfId="933"/>
    <cellStyle name="SAPBEXexcCritical6" xfId="934"/>
    <cellStyle name="SAPBEXexcGood1" xfId="935"/>
    <cellStyle name="SAPBEXexcGood2" xfId="936"/>
    <cellStyle name="SAPBEXexcGood3" xfId="937"/>
    <cellStyle name="SAPBEXfilterDrill" xfId="938"/>
    <cellStyle name="SAPBEXfilterItem" xfId="939"/>
    <cellStyle name="SAPBEXfilterText" xfId="940"/>
    <cellStyle name="SAPBEXformats" xfId="941"/>
    <cellStyle name="SAPBEXheaderItem" xfId="942"/>
    <cellStyle name="SAPBEXheaderText" xfId="943"/>
    <cellStyle name="SAPBEXHLevel0" xfId="944"/>
    <cellStyle name="SAPBEXHLevel0X" xfId="945"/>
    <cellStyle name="SAPBEXHLevel1" xfId="946"/>
    <cellStyle name="SAPBEXHLevel1X" xfId="947"/>
    <cellStyle name="SAPBEXHLevel2" xfId="948"/>
    <cellStyle name="SAPBEXHLevel2X" xfId="949"/>
    <cellStyle name="SAPBEXHLevel3" xfId="950"/>
    <cellStyle name="SAPBEXHLevel3X" xfId="951"/>
    <cellStyle name="SAPBEXinputData" xfId="952"/>
    <cellStyle name="SAPBEXresData" xfId="953"/>
    <cellStyle name="SAPBEXresDataEmph" xfId="954"/>
    <cellStyle name="SAPBEXresItem" xfId="955"/>
    <cellStyle name="SAPBEXresItemX" xfId="956"/>
    <cellStyle name="SAPBEXstdData" xfId="957"/>
    <cellStyle name="SAPBEXstdDataEmph" xfId="958"/>
    <cellStyle name="SAPBEXstdItem" xfId="959"/>
    <cellStyle name="SAPBEXstdItemX" xfId="960"/>
    <cellStyle name="SAPBEXtitle" xfId="961"/>
    <cellStyle name="SAPBEXundefined" xfId="962"/>
    <cellStyle name="st1" xfId="963"/>
    <cellStyle name="Standard_NEGS" xfId="964"/>
    <cellStyle name="Style 1" xfId="965"/>
    <cellStyle name="Table Head" xfId="966"/>
    <cellStyle name="Table Head Aligned" xfId="967"/>
    <cellStyle name="Table Head Blue" xfId="968"/>
    <cellStyle name="Table Head Green" xfId="969"/>
    <cellStyle name="Table Head_Val_Sum_Graph" xfId="970"/>
    <cellStyle name="Table Heading" xfId="971"/>
    <cellStyle name="Table Heading 2" xfId="972"/>
    <cellStyle name="Table Heading_EE.2REK.P2011.4.78(v0.3)" xfId="973"/>
    <cellStyle name="Table Text" xfId="974"/>
    <cellStyle name="Table Title" xfId="975"/>
    <cellStyle name="Table Units" xfId="976"/>
    <cellStyle name="Table_Header" xfId="977"/>
    <cellStyle name="Text" xfId="978"/>
    <cellStyle name="Text 1" xfId="979"/>
    <cellStyle name="Text Head" xfId="980"/>
    <cellStyle name="Text Head 1" xfId="981"/>
    <cellStyle name="Title" xfId="982"/>
    <cellStyle name="Total" xfId="983"/>
    <cellStyle name="TotalCurrency" xfId="984"/>
    <cellStyle name="Underline_Single" xfId="985"/>
    <cellStyle name="Unit" xfId="986"/>
    <cellStyle name="Warning Text" xfId="987"/>
    <cellStyle name="year" xfId="988"/>
    <cellStyle name="Акцент1" xfId="989"/>
    <cellStyle name="Акцент1 2" xfId="990"/>
    <cellStyle name="Акцент1 2 2" xfId="991"/>
    <cellStyle name="Акцент1 3" xfId="992"/>
    <cellStyle name="Акцент1 3 2" xfId="993"/>
    <cellStyle name="Акцент1 4" xfId="994"/>
    <cellStyle name="Акцент1 4 2" xfId="995"/>
    <cellStyle name="Акцент1 5" xfId="996"/>
    <cellStyle name="Акцент1 5 2" xfId="997"/>
    <cellStyle name="Акцент1 6" xfId="998"/>
    <cellStyle name="Акцент1 6 2" xfId="999"/>
    <cellStyle name="Акцент1 7" xfId="1000"/>
    <cellStyle name="Акцент1 7 2" xfId="1001"/>
    <cellStyle name="Акцент1 8" xfId="1002"/>
    <cellStyle name="Акцент1 8 2" xfId="1003"/>
    <cellStyle name="Акцент1 9" xfId="1004"/>
    <cellStyle name="Акцент1 9 2" xfId="1005"/>
    <cellStyle name="Акцент2" xfId="1006"/>
    <cellStyle name="Акцент2 2" xfId="1007"/>
    <cellStyle name="Акцент2 2 2" xfId="1008"/>
    <cellStyle name="Акцент2 3" xfId="1009"/>
    <cellStyle name="Акцент2 3 2" xfId="1010"/>
    <cellStyle name="Акцент2 4" xfId="1011"/>
    <cellStyle name="Акцент2 4 2" xfId="1012"/>
    <cellStyle name="Акцент2 5" xfId="1013"/>
    <cellStyle name="Акцент2 5 2" xfId="1014"/>
    <cellStyle name="Акцент2 6" xfId="1015"/>
    <cellStyle name="Акцент2 6 2" xfId="1016"/>
    <cellStyle name="Акцент2 7" xfId="1017"/>
    <cellStyle name="Акцент2 7 2" xfId="1018"/>
    <cellStyle name="Акцент2 8" xfId="1019"/>
    <cellStyle name="Акцент2 8 2" xfId="1020"/>
    <cellStyle name="Акцент2 9" xfId="1021"/>
    <cellStyle name="Акцент2 9 2" xfId="1022"/>
    <cellStyle name="Акцент3" xfId="1023"/>
    <cellStyle name="Акцент3 2" xfId="1024"/>
    <cellStyle name="Акцент3 2 2" xfId="1025"/>
    <cellStyle name="Акцент3 3" xfId="1026"/>
    <cellStyle name="Акцент3 3 2" xfId="1027"/>
    <cellStyle name="Акцент3 4" xfId="1028"/>
    <cellStyle name="Акцент3 4 2" xfId="1029"/>
    <cellStyle name="Акцент3 5" xfId="1030"/>
    <cellStyle name="Акцент3 5 2" xfId="1031"/>
    <cellStyle name="Акцент3 6" xfId="1032"/>
    <cellStyle name="Акцент3 6 2" xfId="1033"/>
    <cellStyle name="Акцент3 7" xfId="1034"/>
    <cellStyle name="Акцент3 7 2" xfId="1035"/>
    <cellStyle name="Акцент3 8" xfId="1036"/>
    <cellStyle name="Акцент3 8 2" xfId="1037"/>
    <cellStyle name="Акцент3 9" xfId="1038"/>
    <cellStyle name="Акцент3 9 2" xfId="1039"/>
    <cellStyle name="Акцент4" xfId="1040"/>
    <cellStyle name="Акцент4 2" xfId="1041"/>
    <cellStyle name="Акцент4 2 2" xfId="1042"/>
    <cellStyle name="Акцент4 3" xfId="1043"/>
    <cellStyle name="Акцент4 3 2" xfId="1044"/>
    <cellStyle name="Акцент4 4" xfId="1045"/>
    <cellStyle name="Акцент4 4 2" xfId="1046"/>
    <cellStyle name="Акцент4 5" xfId="1047"/>
    <cellStyle name="Акцент4 5 2" xfId="1048"/>
    <cellStyle name="Акцент4 6" xfId="1049"/>
    <cellStyle name="Акцент4 6 2" xfId="1050"/>
    <cellStyle name="Акцент4 7" xfId="1051"/>
    <cellStyle name="Акцент4 7 2" xfId="1052"/>
    <cellStyle name="Акцент4 8" xfId="1053"/>
    <cellStyle name="Акцент4 8 2" xfId="1054"/>
    <cellStyle name="Акцент4 9" xfId="1055"/>
    <cellStyle name="Акцент4 9 2" xfId="1056"/>
    <cellStyle name="Акцент5" xfId="1057"/>
    <cellStyle name="Акцент5 2" xfId="1058"/>
    <cellStyle name="Акцент5 2 2" xfId="1059"/>
    <cellStyle name="Акцент5 3" xfId="1060"/>
    <cellStyle name="Акцент5 3 2" xfId="1061"/>
    <cellStyle name="Акцент5 4" xfId="1062"/>
    <cellStyle name="Акцент5 4 2" xfId="1063"/>
    <cellStyle name="Акцент5 5" xfId="1064"/>
    <cellStyle name="Акцент5 5 2" xfId="1065"/>
    <cellStyle name="Акцент5 6" xfId="1066"/>
    <cellStyle name="Акцент5 6 2" xfId="1067"/>
    <cellStyle name="Акцент5 7" xfId="1068"/>
    <cellStyle name="Акцент5 7 2" xfId="1069"/>
    <cellStyle name="Акцент5 8" xfId="1070"/>
    <cellStyle name="Акцент5 8 2" xfId="1071"/>
    <cellStyle name="Акцент5 9" xfId="1072"/>
    <cellStyle name="Акцент5 9 2" xfId="1073"/>
    <cellStyle name="Акцент6" xfId="1074"/>
    <cellStyle name="Акцент6 2" xfId="1075"/>
    <cellStyle name="Акцент6 2 2" xfId="1076"/>
    <cellStyle name="Акцент6 3" xfId="1077"/>
    <cellStyle name="Акцент6 3 2" xfId="1078"/>
    <cellStyle name="Акцент6 4" xfId="1079"/>
    <cellStyle name="Акцент6 4 2" xfId="1080"/>
    <cellStyle name="Акцент6 5" xfId="1081"/>
    <cellStyle name="Акцент6 5 2" xfId="1082"/>
    <cellStyle name="Акцент6 6" xfId="1083"/>
    <cellStyle name="Акцент6 6 2" xfId="1084"/>
    <cellStyle name="Акцент6 7" xfId="1085"/>
    <cellStyle name="Акцент6 7 2" xfId="1086"/>
    <cellStyle name="Акцент6 8" xfId="1087"/>
    <cellStyle name="Акцент6 8 2" xfId="1088"/>
    <cellStyle name="Акцент6 9" xfId="1089"/>
    <cellStyle name="Акцент6 9 2" xfId="1090"/>
    <cellStyle name="Беззащитный" xfId="1091"/>
    <cellStyle name="Ввод " xfId="1092"/>
    <cellStyle name="Ввод  2" xfId="1093"/>
    <cellStyle name="Ввод  2 2" xfId="1094"/>
    <cellStyle name="Ввод  2_46EE.2011(v1.0)" xfId="1095"/>
    <cellStyle name="Ввод  3" xfId="1096"/>
    <cellStyle name="Ввод  3 2" xfId="1097"/>
    <cellStyle name="Ввод  3_46EE.2011(v1.0)" xfId="1098"/>
    <cellStyle name="Ввод  4" xfId="1099"/>
    <cellStyle name="Ввод  4 2" xfId="1100"/>
    <cellStyle name="Ввод  4_46EE.2011(v1.0)" xfId="1101"/>
    <cellStyle name="Ввод  5" xfId="1102"/>
    <cellStyle name="Ввод  5 2" xfId="1103"/>
    <cellStyle name="Ввод  5_46EE.2011(v1.0)" xfId="1104"/>
    <cellStyle name="Ввод  6" xfId="1105"/>
    <cellStyle name="Ввод  6 2" xfId="1106"/>
    <cellStyle name="Ввод  6_46EE.2011(v1.0)" xfId="1107"/>
    <cellStyle name="Ввод  7" xfId="1108"/>
    <cellStyle name="Ввод  7 2" xfId="1109"/>
    <cellStyle name="Ввод  7_46EE.2011(v1.0)" xfId="1110"/>
    <cellStyle name="Ввод  8" xfId="1111"/>
    <cellStyle name="Ввод  8 2" xfId="1112"/>
    <cellStyle name="Ввод  8_46EE.2011(v1.0)" xfId="1113"/>
    <cellStyle name="Ввод  9" xfId="1114"/>
    <cellStyle name="Ввод  9 2" xfId="1115"/>
    <cellStyle name="Ввод  9_46EE.2011(v1.0)" xfId="1116"/>
    <cellStyle name="Верт. заголовок" xfId="1117"/>
    <cellStyle name="Вес_продукта" xfId="1118"/>
    <cellStyle name="Вывод" xfId="1119"/>
    <cellStyle name="Вывод 2" xfId="1120"/>
    <cellStyle name="Вывод 2 2" xfId="1121"/>
    <cellStyle name="Вывод 2_46EE.2011(v1.0)" xfId="1122"/>
    <cellStyle name="Вывод 3" xfId="1123"/>
    <cellStyle name="Вывод 3 2" xfId="1124"/>
    <cellStyle name="Вывод 3_46EE.2011(v1.0)" xfId="1125"/>
    <cellStyle name="Вывод 4" xfId="1126"/>
    <cellStyle name="Вывод 4 2" xfId="1127"/>
    <cellStyle name="Вывод 4_46EE.2011(v1.0)" xfId="1128"/>
    <cellStyle name="Вывод 5" xfId="1129"/>
    <cellStyle name="Вывод 5 2" xfId="1130"/>
    <cellStyle name="Вывод 5_46EE.2011(v1.0)" xfId="1131"/>
    <cellStyle name="Вывод 6" xfId="1132"/>
    <cellStyle name="Вывод 6 2" xfId="1133"/>
    <cellStyle name="Вывод 6_46EE.2011(v1.0)" xfId="1134"/>
    <cellStyle name="Вывод 7" xfId="1135"/>
    <cellStyle name="Вывод 7 2" xfId="1136"/>
    <cellStyle name="Вывод 7_46EE.2011(v1.0)" xfId="1137"/>
    <cellStyle name="Вывод 8" xfId="1138"/>
    <cellStyle name="Вывод 8 2" xfId="1139"/>
    <cellStyle name="Вывод 8_46EE.2011(v1.0)" xfId="1140"/>
    <cellStyle name="Вывод 9" xfId="1141"/>
    <cellStyle name="Вывод 9 2" xfId="1142"/>
    <cellStyle name="Вывод 9_46EE.2011(v1.0)" xfId="1143"/>
    <cellStyle name="Вычисление" xfId="1144"/>
    <cellStyle name="Вычисление 2" xfId="1145"/>
    <cellStyle name="Вычисление 2 2" xfId="1146"/>
    <cellStyle name="Вычисление 2_46EE.2011(v1.0)" xfId="1147"/>
    <cellStyle name="Вычисление 3" xfId="1148"/>
    <cellStyle name="Вычисление 3 2" xfId="1149"/>
    <cellStyle name="Вычисление 3_46EE.2011(v1.0)" xfId="1150"/>
    <cellStyle name="Вычисление 4" xfId="1151"/>
    <cellStyle name="Вычисление 4 2" xfId="1152"/>
    <cellStyle name="Вычисление 4_46EE.2011(v1.0)" xfId="1153"/>
    <cellStyle name="Вычисление 5" xfId="1154"/>
    <cellStyle name="Вычисление 5 2" xfId="1155"/>
    <cellStyle name="Вычисление 5_46EE.2011(v1.0)" xfId="1156"/>
    <cellStyle name="Вычисление 6" xfId="1157"/>
    <cellStyle name="Вычисление 6 2" xfId="1158"/>
    <cellStyle name="Вычисление 6_46EE.2011(v1.0)" xfId="1159"/>
    <cellStyle name="Вычисление 7" xfId="1160"/>
    <cellStyle name="Вычисление 7 2" xfId="1161"/>
    <cellStyle name="Вычисление 7_46EE.2011(v1.0)" xfId="1162"/>
    <cellStyle name="Вычисление 8" xfId="1163"/>
    <cellStyle name="Вычисление 8 2" xfId="1164"/>
    <cellStyle name="Вычисление 8_46EE.2011(v1.0)" xfId="1165"/>
    <cellStyle name="Вычисление 9" xfId="1166"/>
    <cellStyle name="Вычисление 9 2" xfId="1167"/>
    <cellStyle name="Вычисление 9_46EE.2011(v1.0)" xfId="1168"/>
    <cellStyle name="Hyperlink" xfId="1169"/>
    <cellStyle name="Гиперссылка 2" xfId="1170"/>
    <cellStyle name="Гиперссылка 3" xfId="1171"/>
    <cellStyle name="Группа" xfId="1172"/>
    <cellStyle name="Группа 0" xfId="1173"/>
    <cellStyle name="Группа 1" xfId="1174"/>
    <cellStyle name="Группа 2" xfId="1175"/>
    <cellStyle name="Группа 3" xfId="1176"/>
    <cellStyle name="Группа 4" xfId="1177"/>
    <cellStyle name="Группа 5" xfId="1178"/>
    <cellStyle name="Группа 6" xfId="1179"/>
    <cellStyle name="Группа 7" xfId="1180"/>
    <cellStyle name="Группа 8" xfId="1181"/>
    <cellStyle name="Группа_additional slides_04.12.03 _1" xfId="1182"/>
    <cellStyle name="ДАТА" xfId="1183"/>
    <cellStyle name="ДАТА 2" xfId="1184"/>
    <cellStyle name="ДАТА 3" xfId="1185"/>
    <cellStyle name="ДАТА 4" xfId="1186"/>
    <cellStyle name="ДАТА 5" xfId="1187"/>
    <cellStyle name="ДАТА 6" xfId="1188"/>
    <cellStyle name="ДАТА 7" xfId="1189"/>
    <cellStyle name="ДАТА 8" xfId="1190"/>
    <cellStyle name="ДАТА 9" xfId="1191"/>
    <cellStyle name="ДАТА_1" xfId="1192"/>
    <cellStyle name="Currency" xfId="1193"/>
    <cellStyle name="Currency [0]" xfId="1194"/>
    <cellStyle name="Денежный 2" xfId="1195"/>
    <cellStyle name="Денежный 2 2" xfId="1196"/>
    <cellStyle name="Денежный 2_OREP.KU.2011.MONTHLY.02(v0.1)" xfId="1197"/>
    <cellStyle name="Заголовок 1" xfId="1198"/>
    <cellStyle name="Заголовок 1 1" xfId="1199"/>
    <cellStyle name="Заголовок 1 2" xfId="1200"/>
    <cellStyle name="Заголовок 1 2 2" xfId="1201"/>
    <cellStyle name="Заголовок 1 2_46EE.2011(v1.0)" xfId="1202"/>
    <cellStyle name="Заголовок 1 3" xfId="1203"/>
    <cellStyle name="Заголовок 1 3 2" xfId="1204"/>
    <cellStyle name="Заголовок 1 3_46EE.2011(v1.0)" xfId="1205"/>
    <cellStyle name="Заголовок 1 4" xfId="1206"/>
    <cellStyle name="Заголовок 1 4 2" xfId="1207"/>
    <cellStyle name="Заголовок 1 4_46EE.2011(v1.0)" xfId="1208"/>
    <cellStyle name="Заголовок 1 5" xfId="1209"/>
    <cellStyle name="Заголовок 1 5 2" xfId="1210"/>
    <cellStyle name="Заголовок 1 5_46EE.2011(v1.0)" xfId="1211"/>
    <cellStyle name="Заголовок 1 6" xfId="1212"/>
    <cellStyle name="Заголовок 1 6 2" xfId="1213"/>
    <cellStyle name="Заголовок 1 6_46EE.2011(v1.0)" xfId="1214"/>
    <cellStyle name="Заголовок 1 7" xfId="1215"/>
    <cellStyle name="Заголовок 1 7 2" xfId="1216"/>
    <cellStyle name="Заголовок 1 7_46EE.2011(v1.0)" xfId="1217"/>
    <cellStyle name="Заголовок 1 8" xfId="1218"/>
    <cellStyle name="Заголовок 1 8 2" xfId="1219"/>
    <cellStyle name="Заголовок 1 8_46EE.2011(v1.0)" xfId="1220"/>
    <cellStyle name="Заголовок 1 9" xfId="1221"/>
    <cellStyle name="Заголовок 1 9 2" xfId="1222"/>
    <cellStyle name="Заголовок 1 9_46EE.2011(v1.0)" xfId="1223"/>
    <cellStyle name="Заголовок 2" xfId="1224"/>
    <cellStyle name="Заголовок 2 2" xfId="1225"/>
    <cellStyle name="Заголовок 2 2 2" xfId="1226"/>
    <cellStyle name="Заголовок 2 2_46EE.2011(v1.0)" xfId="1227"/>
    <cellStyle name="Заголовок 2 3" xfId="1228"/>
    <cellStyle name="Заголовок 2 3 2" xfId="1229"/>
    <cellStyle name="Заголовок 2 3_46EE.2011(v1.0)" xfId="1230"/>
    <cellStyle name="Заголовок 2 4" xfId="1231"/>
    <cellStyle name="Заголовок 2 4 2" xfId="1232"/>
    <cellStyle name="Заголовок 2 4_46EE.2011(v1.0)" xfId="1233"/>
    <cellStyle name="Заголовок 2 5" xfId="1234"/>
    <cellStyle name="Заголовок 2 5 2" xfId="1235"/>
    <cellStyle name="Заголовок 2 5_46EE.2011(v1.0)" xfId="1236"/>
    <cellStyle name="Заголовок 2 6" xfId="1237"/>
    <cellStyle name="Заголовок 2 6 2" xfId="1238"/>
    <cellStyle name="Заголовок 2 6_46EE.2011(v1.0)" xfId="1239"/>
    <cellStyle name="Заголовок 2 7" xfId="1240"/>
    <cellStyle name="Заголовок 2 7 2" xfId="1241"/>
    <cellStyle name="Заголовок 2 7_46EE.2011(v1.0)" xfId="1242"/>
    <cellStyle name="Заголовок 2 8" xfId="1243"/>
    <cellStyle name="Заголовок 2 8 2" xfId="1244"/>
    <cellStyle name="Заголовок 2 8_46EE.2011(v1.0)" xfId="1245"/>
    <cellStyle name="Заголовок 2 9" xfId="1246"/>
    <cellStyle name="Заголовок 2 9 2" xfId="1247"/>
    <cellStyle name="Заголовок 2 9_46EE.2011(v1.0)" xfId="1248"/>
    <cellStyle name="Заголовок 3" xfId="1249"/>
    <cellStyle name="Заголовок 3 2" xfId="1250"/>
    <cellStyle name="Заголовок 3 2 2" xfId="1251"/>
    <cellStyle name="Заголовок 3 2_46EE.2011(v1.0)" xfId="1252"/>
    <cellStyle name="Заголовок 3 3" xfId="1253"/>
    <cellStyle name="Заголовок 3 3 2" xfId="1254"/>
    <cellStyle name="Заголовок 3 3_46EE.2011(v1.0)" xfId="1255"/>
    <cellStyle name="Заголовок 3 4" xfId="1256"/>
    <cellStyle name="Заголовок 3 4 2" xfId="1257"/>
    <cellStyle name="Заголовок 3 4_46EE.2011(v1.0)" xfId="1258"/>
    <cellStyle name="Заголовок 3 5" xfId="1259"/>
    <cellStyle name="Заголовок 3 5 2" xfId="1260"/>
    <cellStyle name="Заголовок 3 5_46EE.2011(v1.0)" xfId="1261"/>
    <cellStyle name="Заголовок 3 6" xfId="1262"/>
    <cellStyle name="Заголовок 3 6 2" xfId="1263"/>
    <cellStyle name="Заголовок 3 6_46EE.2011(v1.0)" xfId="1264"/>
    <cellStyle name="Заголовок 3 7" xfId="1265"/>
    <cellStyle name="Заголовок 3 7 2" xfId="1266"/>
    <cellStyle name="Заголовок 3 7_46EE.2011(v1.0)" xfId="1267"/>
    <cellStyle name="Заголовок 3 8" xfId="1268"/>
    <cellStyle name="Заголовок 3 8 2" xfId="1269"/>
    <cellStyle name="Заголовок 3 8_46EE.2011(v1.0)" xfId="1270"/>
    <cellStyle name="Заголовок 3 9" xfId="1271"/>
    <cellStyle name="Заголовок 3 9 2" xfId="1272"/>
    <cellStyle name="Заголовок 3 9_46EE.2011(v1.0)" xfId="1273"/>
    <cellStyle name="Заголовок 4" xfId="1274"/>
    <cellStyle name="Заголовок 4 2" xfId="1275"/>
    <cellStyle name="Заголовок 4 2 2" xfId="1276"/>
    <cellStyle name="Заголовок 4 3" xfId="1277"/>
    <cellStyle name="Заголовок 4 3 2" xfId="1278"/>
    <cellStyle name="Заголовок 4 4" xfId="1279"/>
    <cellStyle name="Заголовок 4 4 2" xfId="1280"/>
    <cellStyle name="Заголовок 4 5" xfId="1281"/>
    <cellStyle name="Заголовок 4 5 2" xfId="1282"/>
    <cellStyle name="Заголовок 4 6" xfId="1283"/>
    <cellStyle name="Заголовок 4 6 2" xfId="1284"/>
    <cellStyle name="Заголовок 4 7" xfId="1285"/>
    <cellStyle name="Заголовок 4 7 2" xfId="1286"/>
    <cellStyle name="Заголовок 4 8" xfId="1287"/>
    <cellStyle name="Заголовок 4 8 2" xfId="1288"/>
    <cellStyle name="Заголовок 4 9" xfId="1289"/>
    <cellStyle name="Заголовок 4 9 2" xfId="1290"/>
    <cellStyle name="ЗАГОЛОВОК1" xfId="1291"/>
    <cellStyle name="ЗАГОЛОВОК2" xfId="1292"/>
    <cellStyle name="ЗаголовокСтолбца" xfId="1293"/>
    <cellStyle name="Защитный" xfId="1294"/>
    <cellStyle name="Значение" xfId="1295"/>
    <cellStyle name="Зоголовок" xfId="1296"/>
    <cellStyle name="Итог" xfId="1297"/>
    <cellStyle name="Итог 2" xfId="1298"/>
    <cellStyle name="Итог 2 2" xfId="1299"/>
    <cellStyle name="Итог 2_46EE.2011(v1.0)" xfId="1300"/>
    <cellStyle name="Итог 3" xfId="1301"/>
    <cellStyle name="Итог 3 2" xfId="1302"/>
    <cellStyle name="Итог 3_46EE.2011(v1.0)" xfId="1303"/>
    <cellStyle name="Итог 4" xfId="1304"/>
    <cellStyle name="Итог 4 2" xfId="1305"/>
    <cellStyle name="Итог 4_46EE.2011(v1.0)" xfId="1306"/>
    <cellStyle name="Итог 5" xfId="1307"/>
    <cellStyle name="Итог 5 2" xfId="1308"/>
    <cellStyle name="Итог 5_46EE.2011(v1.0)" xfId="1309"/>
    <cellStyle name="Итог 6" xfId="1310"/>
    <cellStyle name="Итог 6 2" xfId="1311"/>
    <cellStyle name="Итог 6_46EE.2011(v1.0)" xfId="1312"/>
    <cellStyle name="Итог 7" xfId="1313"/>
    <cellStyle name="Итог 7 2" xfId="1314"/>
    <cellStyle name="Итог 7_46EE.2011(v1.0)" xfId="1315"/>
    <cellStyle name="Итог 8" xfId="1316"/>
    <cellStyle name="Итог 8 2" xfId="1317"/>
    <cellStyle name="Итог 8_46EE.2011(v1.0)" xfId="1318"/>
    <cellStyle name="Итог 9" xfId="1319"/>
    <cellStyle name="Итог 9 2" xfId="1320"/>
    <cellStyle name="Итог 9_46EE.2011(v1.0)" xfId="1321"/>
    <cellStyle name="Итого" xfId="1322"/>
    <cellStyle name="ИТОГОВЫЙ" xfId="1323"/>
    <cellStyle name="ИТОГОВЫЙ 2" xfId="1324"/>
    <cellStyle name="ИТОГОВЫЙ 3" xfId="1325"/>
    <cellStyle name="ИТОГОВЫЙ 4" xfId="1326"/>
    <cellStyle name="ИТОГОВЫЙ 5" xfId="1327"/>
    <cellStyle name="ИТОГОВЫЙ 6" xfId="1328"/>
    <cellStyle name="ИТОГОВЫЙ 7" xfId="1329"/>
    <cellStyle name="ИТОГОВЫЙ 8" xfId="1330"/>
    <cellStyle name="ИТОГОВЫЙ 9" xfId="1331"/>
    <cellStyle name="ИТОГОВЫЙ_1" xfId="1332"/>
    <cellStyle name="Контрольная ячейка" xfId="1333"/>
    <cellStyle name="Контрольная ячейка 2" xfId="1334"/>
    <cellStyle name="Контрольная ячейка 2 2" xfId="1335"/>
    <cellStyle name="Контрольная ячейка 2_46EE.2011(v1.0)" xfId="1336"/>
    <cellStyle name="Контрольная ячейка 3" xfId="1337"/>
    <cellStyle name="Контрольная ячейка 3 2" xfId="1338"/>
    <cellStyle name="Контрольная ячейка 3_46EE.2011(v1.0)" xfId="1339"/>
    <cellStyle name="Контрольная ячейка 4" xfId="1340"/>
    <cellStyle name="Контрольная ячейка 4 2" xfId="1341"/>
    <cellStyle name="Контрольная ячейка 4_46EE.2011(v1.0)" xfId="1342"/>
    <cellStyle name="Контрольная ячейка 5" xfId="1343"/>
    <cellStyle name="Контрольная ячейка 5 2" xfId="1344"/>
    <cellStyle name="Контрольная ячейка 5_46EE.2011(v1.0)" xfId="1345"/>
    <cellStyle name="Контрольная ячейка 6" xfId="1346"/>
    <cellStyle name="Контрольная ячейка 6 2" xfId="1347"/>
    <cellStyle name="Контрольная ячейка 6_46EE.2011(v1.0)" xfId="1348"/>
    <cellStyle name="Контрольная ячейка 7" xfId="1349"/>
    <cellStyle name="Контрольная ячейка 7 2" xfId="1350"/>
    <cellStyle name="Контрольная ячейка 7_46EE.2011(v1.0)" xfId="1351"/>
    <cellStyle name="Контрольная ячейка 8" xfId="1352"/>
    <cellStyle name="Контрольная ячейка 8 2" xfId="1353"/>
    <cellStyle name="Контрольная ячейка 8_46EE.2011(v1.0)" xfId="1354"/>
    <cellStyle name="Контрольная ячейка 9" xfId="1355"/>
    <cellStyle name="Контрольная ячейка 9 2" xfId="1356"/>
    <cellStyle name="Контрольная ячейка 9_46EE.2011(v1.0)" xfId="1357"/>
    <cellStyle name="Миша (бланки отчетности)" xfId="1358"/>
    <cellStyle name="Мои наименования показателей" xfId="1359"/>
    <cellStyle name="Мои наименования показателей 2" xfId="1360"/>
    <cellStyle name="Мои наименования показателей 2 2" xfId="1361"/>
    <cellStyle name="Мои наименования показателей 2 3" xfId="1362"/>
    <cellStyle name="Мои наименования показателей 2 4" xfId="1363"/>
    <cellStyle name="Мои наименования показателей 2 5" xfId="1364"/>
    <cellStyle name="Мои наименования показателей 2 6" xfId="1365"/>
    <cellStyle name="Мои наименования показателей 2 7" xfId="1366"/>
    <cellStyle name="Мои наименования показателей 2 8" xfId="1367"/>
    <cellStyle name="Мои наименования показателей 2 9" xfId="1368"/>
    <cellStyle name="Мои наименования показателей 2_1" xfId="1369"/>
    <cellStyle name="Мои наименования показателей 3" xfId="1370"/>
    <cellStyle name="Мои наименования показателей 3 2" xfId="1371"/>
    <cellStyle name="Мои наименования показателей 3 3" xfId="1372"/>
    <cellStyle name="Мои наименования показателей 3 4" xfId="1373"/>
    <cellStyle name="Мои наименования показателей 3 5" xfId="1374"/>
    <cellStyle name="Мои наименования показателей 3 6" xfId="1375"/>
    <cellStyle name="Мои наименования показателей 3 7" xfId="1376"/>
    <cellStyle name="Мои наименования показателей 3 8" xfId="1377"/>
    <cellStyle name="Мои наименования показателей 3 9" xfId="1378"/>
    <cellStyle name="Мои наименования показателей 3_1" xfId="1379"/>
    <cellStyle name="Мои наименования показателей 4" xfId="1380"/>
    <cellStyle name="Мои наименования показателей 4 2" xfId="1381"/>
    <cellStyle name="Мои наименования показателей 4 3" xfId="1382"/>
    <cellStyle name="Мои наименования показателей 4 4" xfId="1383"/>
    <cellStyle name="Мои наименования показателей 4 5" xfId="1384"/>
    <cellStyle name="Мои наименования показателей 4 6" xfId="1385"/>
    <cellStyle name="Мои наименования показателей 4 7" xfId="1386"/>
    <cellStyle name="Мои наименования показателей 4 8" xfId="1387"/>
    <cellStyle name="Мои наименования показателей 4 9" xfId="1388"/>
    <cellStyle name="Мои наименования показателей 4_1" xfId="1389"/>
    <cellStyle name="Мои наименования показателей 5" xfId="1390"/>
    <cellStyle name="Мои наименования показателей 5 2" xfId="1391"/>
    <cellStyle name="Мои наименования показателей 5 3" xfId="1392"/>
    <cellStyle name="Мои наименования показателей 5 4" xfId="1393"/>
    <cellStyle name="Мои наименования показателей 5 5" xfId="1394"/>
    <cellStyle name="Мои наименования показателей 5 6" xfId="1395"/>
    <cellStyle name="Мои наименования показателей 5 7" xfId="1396"/>
    <cellStyle name="Мои наименования показателей 5 8" xfId="1397"/>
    <cellStyle name="Мои наименования показателей 5 9" xfId="1398"/>
    <cellStyle name="Мои наименования показателей 5_1" xfId="1399"/>
    <cellStyle name="Мои наименования показателей 6" xfId="1400"/>
    <cellStyle name="Мои наименования показателей 6 2" xfId="1401"/>
    <cellStyle name="Мои наименования показателей 6 3" xfId="1402"/>
    <cellStyle name="Мои наименования показателей 6_46EE.2011(v1.0)" xfId="1403"/>
    <cellStyle name="Мои наименования показателей 7" xfId="1404"/>
    <cellStyle name="Мои наименования показателей 7 2" xfId="1405"/>
    <cellStyle name="Мои наименования показателей 7 3" xfId="1406"/>
    <cellStyle name="Мои наименования показателей 7_46EE.2011(v1.0)" xfId="1407"/>
    <cellStyle name="Мои наименования показателей 8" xfId="1408"/>
    <cellStyle name="Мои наименования показателей 8 2" xfId="1409"/>
    <cellStyle name="Мои наименования показателей 8 3" xfId="1410"/>
    <cellStyle name="Мои наименования показателей 8_46EE.2011(v1.0)" xfId="1411"/>
    <cellStyle name="Мои наименования показателей_46TE.RT(v1.0)" xfId="1412"/>
    <cellStyle name="Мой заголовок" xfId="1413"/>
    <cellStyle name="Мой заголовок листа" xfId="1414"/>
    <cellStyle name="назв фил" xfId="1415"/>
    <cellStyle name="Название" xfId="1416"/>
    <cellStyle name="Название 2" xfId="1417"/>
    <cellStyle name="Название 2 2" xfId="1418"/>
    <cellStyle name="Название 3" xfId="1419"/>
    <cellStyle name="Название 3 2" xfId="1420"/>
    <cellStyle name="Название 4" xfId="1421"/>
    <cellStyle name="Название 4 2" xfId="1422"/>
    <cellStyle name="Название 5" xfId="1423"/>
    <cellStyle name="Название 5 2" xfId="1424"/>
    <cellStyle name="Название 6" xfId="1425"/>
    <cellStyle name="Название 6 2" xfId="1426"/>
    <cellStyle name="Название 7" xfId="1427"/>
    <cellStyle name="Название 7 2" xfId="1428"/>
    <cellStyle name="Название 8" xfId="1429"/>
    <cellStyle name="Название 8 2" xfId="1430"/>
    <cellStyle name="Название 9" xfId="1431"/>
    <cellStyle name="Название 9 2" xfId="1432"/>
    <cellStyle name="Невидимый" xfId="1433"/>
    <cellStyle name="Нейтральный" xfId="1434"/>
    <cellStyle name="Нейтральный 2" xfId="1435"/>
    <cellStyle name="Нейтральный 2 2" xfId="1436"/>
    <cellStyle name="Нейтральный 3" xfId="1437"/>
    <cellStyle name="Нейтральный 3 2" xfId="1438"/>
    <cellStyle name="Нейтральный 4" xfId="1439"/>
    <cellStyle name="Нейтральный 4 2" xfId="1440"/>
    <cellStyle name="Нейтральный 5" xfId="1441"/>
    <cellStyle name="Нейтральный 5 2" xfId="1442"/>
    <cellStyle name="Нейтральный 6" xfId="1443"/>
    <cellStyle name="Нейтральный 6 2" xfId="1444"/>
    <cellStyle name="Нейтральный 7" xfId="1445"/>
    <cellStyle name="Нейтральный 7 2" xfId="1446"/>
    <cellStyle name="Нейтральный 8" xfId="1447"/>
    <cellStyle name="Нейтральный 8 2" xfId="1448"/>
    <cellStyle name="Нейтральный 9" xfId="1449"/>
    <cellStyle name="Нейтральный 9 2" xfId="1450"/>
    <cellStyle name="Низ1" xfId="1451"/>
    <cellStyle name="Низ2" xfId="1452"/>
    <cellStyle name="Обычный 10" xfId="1453"/>
    <cellStyle name="Обычный 11" xfId="1454"/>
    <cellStyle name="Обычный 11 2" xfId="1455"/>
    <cellStyle name="Обычный 12" xfId="1456"/>
    <cellStyle name="Обычный 13" xfId="1457"/>
    <cellStyle name="Обычный 14" xfId="1458"/>
    <cellStyle name="Обычный 15" xfId="1459"/>
    <cellStyle name="Обычный 16" xfId="1460"/>
    <cellStyle name="Обычный 17" xfId="1461"/>
    <cellStyle name="Обычный 2" xfId="1462"/>
    <cellStyle name="Обычный 2 10" xfId="1463"/>
    <cellStyle name="Обычный 2 11" xfId="1464"/>
    <cellStyle name="Обычный 2 12" xfId="1465"/>
    <cellStyle name="Обычный 2 2" xfId="1466"/>
    <cellStyle name="Обычный 2 2 2" xfId="1467"/>
    <cellStyle name="Обычный 2 2 3" xfId="1468"/>
    <cellStyle name="Обычный 2 2_46EE.2011(v1.0)" xfId="1469"/>
    <cellStyle name="Обычный 2 3" xfId="1470"/>
    <cellStyle name="Обычный 2 3 2" xfId="1471"/>
    <cellStyle name="Обычный 2 3 3" xfId="1472"/>
    <cellStyle name="Обычный 2 3_46EE.2011(v1.0)" xfId="1473"/>
    <cellStyle name="Обычный 2 4" xfId="1474"/>
    <cellStyle name="Обычный 2 4 2" xfId="1475"/>
    <cellStyle name="Обычный 2 4 3" xfId="1476"/>
    <cellStyle name="Обычный 2 4_46EE.2011(v1.0)" xfId="1477"/>
    <cellStyle name="Обычный 2 5" xfId="1478"/>
    <cellStyle name="Обычный 2 5 2" xfId="1479"/>
    <cellStyle name="Обычный 2 5 3" xfId="1480"/>
    <cellStyle name="Обычный 2 5_46EE.2011(v1.0)" xfId="1481"/>
    <cellStyle name="Обычный 2 6" xfId="1482"/>
    <cellStyle name="Обычный 2 6 2" xfId="1483"/>
    <cellStyle name="Обычный 2 6 3" xfId="1484"/>
    <cellStyle name="Обычный 2 6_46EE.2011(v1.0)" xfId="1485"/>
    <cellStyle name="Обычный 2 7" xfId="1486"/>
    <cellStyle name="Обычный 2 8" xfId="1487"/>
    <cellStyle name="Обычный 2 9" xfId="1488"/>
    <cellStyle name="Обычный 2_1" xfId="1489"/>
    <cellStyle name="Обычный 3" xfId="1490"/>
    <cellStyle name="Обычный 3 2" xfId="1491"/>
    <cellStyle name="Обычный 3 3" xfId="1492"/>
    <cellStyle name="Обычный 4" xfId="1493"/>
    <cellStyle name="Обычный 4 2" xfId="1494"/>
    <cellStyle name="Обычный 4 2 2" xfId="1495"/>
    <cellStyle name="Обычный 4 2_INVEST.WARM.PLAN.4.78(v0.1)" xfId="1496"/>
    <cellStyle name="Обычный 4_EE.20.MET.SVOD.2.73_v0.1" xfId="1497"/>
    <cellStyle name="Обычный 5" xfId="1498"/>
    <cellStyle name="Обычный 6" xfId="1499"/>
    <cellStyle name="Обычный 7" xfId="1500"/>
    <cellStyle name="Обычный 8" xfId="1501"/>
    <cellStyle name="Обычный 9" xfId="1502"/>
    <cellStyle name="Обычный_Forma_5 2" xfId="1503"/>
    <cellStyle name="Обычный_Forma_5 3" xfId="1504"/>
    <cellStyle name="Обычный_Forma_5_Книга2" xfId="1505"/>
    <cellStyle name="Обычный_JKH.OPEN.INFO.TARIFF.VO.2013.Серовская_ГРЭС" xfId="1506"/>
    <cellStyle name="Обычный_PRIL1.ELECTR" xfId="1507"/>
    <cellStyle name="Обычный_PRIL1.ELECTR 2" xfId="1508"/>
    <cellStyle name="Обычный_ЖКУ_проект3" xfId="1509"/>
    <cellStyle name="Обычный_Котёл Сбыты" xfId="1510"/>
    <cellStyle name="Обычный_форма 1 водопровод для орг" xfId="1511"/>
    <cellStyle name="Обычный_форма 1 водопровод для орг_CALC.KV.4.78(v1.0)" xfId="1512"/>
    <cellStyle name="Ошибка" xfId="1513"/>
    <cellStyle name="Плохой" xfId="1514"/>
    <cellStyle name="Плохой 2" xfId="1515"/>
    <cellStyle name="Плохой 2 2" xfId="1516"/>
    <cellStyle name="Плохой 3" xfId="1517"/>
    <cellStyle name="Плохой 3 2" xfId="1518"/>
    <cellStyle name="Плохой 4" xfId="1519"/>
    <cellStyle name="Плохой 4 2" xfId="1520"/>
    <cellStyle name="Плохой 5" xfId="1521"/>
    <cellStyle name="Плохой 5 2" xfId="1522"/>
    <cellStyle name="Плохой 6" xfId="1523"/>
    <cellStyle name="Плохой 6 2" xfId="1524"/>
    <cellStyle name="Плохой 7" xfId="1525"/>
    <cellStyle name="Плохой 7 2" xfId="1526"/>
    <cellStyle name="Плохой 8" xfId="1527"/>
    <cellStyle name="Плохой 8 2" xfId="1528"/>
    <cellStyle name="Плохой 9" xfId="1529"/>
    <cellStyle name="Плохой 9 2" xfId="1530"/>
    <cellStyle name="По центру с переносом" xfId="1531"/>
    <cellStyle name="По ширине с переносом" xfId="1532"/>
    <cellStyle name="Подгруппа" xfId="1533"/>
    <cellStyle name="Поле ввода" xfId="1534"/>
    <cellStyle name="Пояснение" xfId="1535"/>
    <cellStyle name="Пояснение 2" xfId="1536"/>
    <cellStyle name="Пояснение 2 2" xfId="1537"/>
    <cellStyle name="Пояснение 3" xfId="1538"/>
    <cellStyle name="Пояснение 3 2" xfId="1539"/>
    <cellStyle name="Пояснение 4" xfId="1540"/>
    <cellStyle name="Пояснение 4 2" xfId="1541"/>
    <cellStyle name="Пояснение 5" xfId="1542"/>
    <cellStyle name="Пояснение 5 2" xfId="1543"/>
    <cellStyle name="Пояснение 6" xfId="1544"/>
    <cellStyle name="Пояснение 6 2" xfId="1545"/>
    <cellStyle name="Пояснение 7" xfId="1546"/>
    <cellStyle name="Пояснение 7 2" xfId="1547"/>
    <cellStyle name="Пояснение 8" xfId="1548"/>
    <cellStyle name="Пояснение 8 2" xfId="1549"/>
    <cellStyle name="Пояснение 9" xfId="1550"/>
    <cellStyle name="Пояснение 9 2" xfId="1551"/>
    <cellStyle name="Примечание" xfId="1552"/>
    <cellStyle name="Примечание 10" xfId="1553"/>
    <cellStyle name="Примечание 10 2" xfId="1554"/>
    <cellStyle name="Примечание 10 3" xfId="1555"/>
    <cellStyle name="Примечание 10_46EE.2011(v1.0)" xfId="1556"/>
    <cellStyle name="Примечание 11" xfId="1557"/>
    <cellStyle name="Примечание 11 2" xfId="1558"/>
    <cellStyle name="Примечание 11 3" xfId="1559"/>
    <cellStyle name="Примечание 11_46EE.2011(v1.0)" xfId="1560"/>
    <cellStyle name="Примечание 12" xfId="1561"/>
    <cellStyle name="Примечание 12 2" xfId="1562"/>
    <cellStyle name="Примечание 12 3" xfId="1563"/>
    <cellStyle name="Примечание 12_46EE.2011(v1.0)" xfId="1564"/>
    <cellStyle name="Примечание 2" xfId="1565"/>
    <cellStyle name="Примечание 2 2" xfId="1566"/>
    <cellStyle name="Примечание 2 3" xfId="1567"/>
    <cellStyle name="Примечание 2 4" xfId="1568"/>
    <cellStyle name="Примечание 2 5" xfId="1569"/>
    <cellStyle name="Примечание 2 6" xfId="1570"/>
    <cellStyle name="Примечание 2 7" xfId="1571"/>
    <cellStyle name="Примечание 2 8" xfId="1572"/>
    <cellStyle name="Примечание 2 9" xfId="1573"/>
    <cellStyle name="Примечание 2_46EE.2011(v1.0)" xfId="1574"/>
    <cellStyle name="Примечание 3" xfId="1575"/>
    <cellStyle name="Примечание 3 2" xfId="1576"/>
    <cellStyle name="Примечание 3 3" xfId="1577"/>
    <cellStyle name="Примечание 3 4" xfId="1578"/>
    <cellStyle name="Примечание 3 5" xfId="1579"/>
    <cellStyle name="Примечание 3 6" xfId="1580"/>
    <cellStyle name="Примечание 3 7" xfId="1581"/>
    <cellStyle name="Примечание 3 8" xfId="1582"/>
    <cellStyle name="Примечание 3 9" xfId="1583"/>
    <cellStyle name="Примечание 3_46EE.2011(v1.0)" xfId="1584"/>
    <cellStyle name="Примечание 4" xfId="1585"/>
    <cellStyle name="Примечание 4 2" xfId="1586"/>
    <cellStyle name="Примечание 4 3" xfId="1587"/>
    <cellStyle name="Примечание 4 4" xfId="1588"/>
    <cellStyle name="Примечание 4 5" xfId="1589"/>
    <cellStyle name="Примечание 4 6" xfId="1590"/>
    <cellStyle name="Примечание 4 7" xfId="1591"/>
    <cellStyle name="Примечание 4 8" xfId="1592"/>
    <cellStyle name="Примечание 4 9" xfId="1593"/>
    <cellStyle name="Примечание 4_46EE.2011(v1.0)" xfId="1594"/>
    <cellStyle name="Примечание 5" xfId="1595"/>
    <cellStyle name="Примечание 5 2" xfId="1596"/>
    <cellStyle name="Примечание 5 3" xfId="1597"/>
    <cellStyle name="Примечание 5 4" xfId="1598"/>
    <cellStyle name="Примечание 5 5" xfId="1599"/>
    <cellStyle name="Примечание 5 6" xfId="1600"/>
    <cellStyle name="Примечание 5 7" xfId="1601"/>
    <cellStyle name="Примечание 5 8" xfId="1602"/>
    <cellStyle name="Примечание 5 9" xfId="1603"/>
    <cellStyle name="Примечание 5_46EE.2011(v1.0)" xfId="1604"/>
    <cellStyle name="Примечание 6" xfId="1605"/>
    <cellStyle name="Примечание 6 2" xfId="1606"/>
    <cellStyle name="Примечание 6_46EE.2011(v1.0)" xfId="1607"/>
    <cellStyle name="Примечание 7" xfId="1608"/>
    <cellStyle name="Примечание 7 2" xfId="1609"/>
    <cellStyle name="Примечание 7_46EE.2011(v1.0)" xfId="1610"/>
    <cellStyle name="Примечание 8" xfId="1611"/>
    <cellStyle name="Примечание 8 2" xfId="1612"/>
    <cellStyle name="Примечание 8_46EE.2011(v1.0)" xfId="1613"/>
    <cellStyle name="Примечание 9" xfId="1614"/>
    <cellStyle name="Примечание 9 2" xfId="1615"/>
    <cellStyle name="Примечание 9_46EE.2011(v1.0)" xfId="1616"/>
    <cellStyle name="Продукт" xfId="1617"/>
    <cellStyle name="Percent" xfId="1618"/>
    <cellStyle name="Процентный 10" xfId="1619"/>
    <cellStyle name="Процентный 2" xfId="1620"/>
    <cellStyle name="Процентный 2 2" xfId="1621"/>
    <cellStyle name="Процентный 2 3" xfId="1622"/>
    <cellStyle name="Процентный 3" xfId="1623"/>
    <cellStyle name="Процентный 3 2" xfId="1624"/>
    <cellStyle name="Процентный 3 3" xfId="1625"/>
    <cellStyle name="Процентный 4" xfId="1626"/>
    <cellStyle name="Процентный 4 2" xfId="1627"/>
    <cellStyle name="Процентный 4 3" xfId="1628"/>
    <cellStyle name="Процентный 5" xfId="1629"/>
    <cellStyle name="Процентный 9" xfId="1630"/>
    <cellStyle name="Разница" xfId="1631"/>
    <cellStyle name="Рамки" xfId="1632"/>
    <cellStyle name="Сводная таблица" xfId="1633"/>
    <cellStyle name="Связанная ячейка" xfId="1634"/>
    <cellStyle name="Связанная ячейка 2" xfId="1635"/>
    <cellStyle name="Связанная ячейка 2 2" xfId="1636"/>
    <cellStyle name="Связанная ячейка 2_46EE.2011(v1.0)" xfId="1637"/>
    <cellStyle name="Связанная ячейка 3" xfId="1638"/>
    <cellStyle name="Связанная ячейка 3 2" xfId="1639"/>
    <cellStyle name="Связанная ячейка 3_46EE.2011(v1.0)" xfId="1640"/>
    <cellStyle name="Связанная ячейка 4" xfId="1641"/>
    <cellStyle name="Связанная ячейка 4 2" xfId="1642"/>
    <cellStyle name="Связанная ячейка 4_46EE.2011(v1.0)" xfId="1643"/>
    <cellStyle name="Связанная ячейка 5" xfId="1644"/>
    <cellStyle name="Связанная ячейка 5 2" xfId="1645"/>
    <cellStyle name="Связанная ячейка 5_46EE.2011(v1.0)" xfId="1646"/>
    <cellStyle name="Связанная ячейка 6" xfId="1647"/>
    <cellStyle name="Связанная ячейка 6 2" xfId="1648"/>
    <cellStyle name="Связанная ячейка 6_46EE.2011(v1.0)" xfId="1649"/>
    <cellStyle name="Связанная ячейка 7" xfId="1650"/>
    <cellStyle name="Связанная ячейка 7 2" xfId="1651"/>
    <cellStyle name="Связанная ячейка 7_46EE.2011(v1.0)" xfId="1652"/>
    <cellStyle name="Связанная ячейка 8" xfId="1653"/>
    <cellStyle name="Связанная ячейка 8 2" xfId="1654"/>
    <cellStyle name="Связанная ячейка 8_46EE.2011(v1.0)" xfId="1655"/>
    <cellStyle name="Связанная ячейка 9" xfId="1656"/>
    <cellStyle name="Связанная ячейка 9 2" xfId="1657"/>
    <cellStyle name="Связанная ячейка 9_46EE.2011(v1.0)" xfId="1658"/>
    <cellStyle name="Стиль 1" xfId="1659"/>
    <cellStyle name="Стиль 1 2" xfId="1660"/>
    <cellStyle name="Стиль 1 2 2" xfId="1661"/>
    <cellStyle name="Стиль 1 2_EE.2REK.P2011.4.78(v0.3)" xfId="1662"/>
    <cellStyle name="Субсчет" xfId="1663"/>
    <cellStyle name="Счет" xfId="1664"/>
    <cellStyle name="ТЕКСТ" xfId="1665"/>
    <cellStyle name="ТЕКСТ 2" xfId="1666"/>
    <cellStyle name="ТЕКСТ 3" xfId="1667"/>
    <cellStyle name="ТЕКСТ 4" xfId="1668"/>
    <cellStyle name="ТЕКСТ 5" xfId="1669"/>
    <cellStyle name="ТЕКСТ 6" xfId="1670"/>
    <cellStyle name="ТЕКСТ 7" xfId="1671"/>
    <cellStyle name="ТЕКСТ 8" xfId="1672"/>
    <cellStyle name="ТЕКСТ 9" xfId="1673"/>
    <cellStyle name="Текст предупреждения" xfId="1674"/>
    <cellStyle name="Текст предупреждения 2" xfId="1675"/>
    <cellStyle name="Текст предупреждения 2 2" xfId="1676"/>
    <cellStyle name="Текст предупреждения 3" xfId="1677"/>
    <cellStyle name="Текст предупреждения 3 2" xfId="1678"/>
    <cellStyle name="Текст предупреждения 4" xfId="1679"/>
    <cellStyle name="Текст предупреждения 4 2" xfId="1680"/>
    <cellStyle name="Текст предупреждения 5" xfId="1681"/>
    <cellStyle name="Текст предупреждения 5 2" xfId="1682"/>
    <cellStyle name="Текст предупреждения 6" xfId="1683"/>
    <cellStyle name="Текст предупреждения 6 2" xfId="1684"/>
    <cellStyle name="Текст предупреждения 7" xfId="1685"/>
    <cellStyle name="Текст предупреждения 7 2" xfId="1686"/>
    <cellStyle name="Текст предупреждения 8" xfId="1687"/>
    <cellStyle name="Текст предупреждения 8 2" xfId="1688"/>
    <cellStyle name="Текст предупреждения 9" xfId="1689"/>
    <cellStyle name="Текст предупреждения 9 2" xfId="1690"/>
    <cellStyle name="Текстовый" xfId="1691"/>
    <cellStyle name="Текстовый 10" xfId="1692"/>
    <cellStyle name="Текстовый 11" xfId="1693"/>
    <cellStyle name="Текстовый 12" xfId="1694"/>
    <cellStyle name="Текстовый 13" xfId="1695"/>
    <cellStyle name="Текстовый 14" xfId="1696"/>
    <cellStyle name="Текстовый 15" xfId="1697"/>
    <cellStyle name="Текстовый 16" xfId="1698"/>
    <cellStyle name="Текстовый 2" xfId="1699"/>
    <cellStyle name="Текстовый 3" xfId="1700"/>
    <cellStyle name="Текстовый 4" xfId="1701"/>
    <cellStyle name="Текстовый 5" xfId="1702"/>
    <cellStyle name="Текстовый 6" xfId="1703"/>
    <cellStyle name="Текстовый 7" xfId="1704"/>
    <cellStyle name="Текстовый 8" xfId="1705"/>
    <cellStyle name="Текстовый 9" xfId="1706"/>
    <cellStyle name="Текстовый_1" xfId="1707"/>
    <cellStyle name="Тысячи [0]_22гк" xfId="1708"/>
    <cellStyle name="Тысячи_22гк" xfId="1709"/>
    <cellStyle name="ФИКСИРОВАННЫЙ" xfId="1710"/>
    <cellStyle name="ФИКСИРОВАННЫЙ 2" xfId="1711"/>
    <cellStyle name="ФИКСИРОВАННЫЙ 3" xfId="1712"/>
    <cellStyle name="ФИКСИРОВАННЫЙ 4" xfId="1713"/>
    <cellStyle name="ФИКСИРОВАННЫЙ 5" xfId="1714"/>
    <cellStyle name="ФИКСИРОВАННЫЙ 6" xfId="1715"/>
    <cellStyle name="ФИКСИРОВАННЫЙ 7" xfId="1716"/>
    <cellStyle name="ФИКСИРОВАННЫЙ 8" xfId="1717"/>
    <cellStyle name="ФИКСИРОВАННЫЙ 9" xfId="1718"/>
    <cellStyle name="ФИКСИРОВАННЫЙ_1" xfId="1719"/>
    <cellStyle name="Comma" xfId="1720"/>
    <cellStyle name="Comma [0]" xfId="1721"/>
    <cellStyle name="Финансовый 2" xfId="1722"/>
    <cellStyle name="Финансовый 2 2" xfId="1723"/>
    <cellStyle name="Финансовый 2 2 2" xfId="1724"/>
    <cellStyle name="Финансовый 2 2_OREP.KU.2011.MONTHLY.02(v0.1)" xfId="1725"/>
    <cellStyle name="Финансовый 2 3" xfId="1726"/>
    <cellStyle name="Финансовый 2_46EE.2011(v1.0)" xfId="1727"/>
    <cellStyle name="Финансовый 3" xfId="1728"/>
    <cellStyle name="Финансовый 3 2" xfId="1729"/>
    <cellStyle name="Финансовый 3 3" xfId="1730"/>
    <cellStyle name="Финансовый 3 4" xfId="1731"/>
    <cellStyle name="Финансовый 3_OREP.KU.2011.MONTHLY.02(v0.1)" xfId="1732"/>
    <cellStyle name="Финансовый 4" xfId="1733"/>
    <cellStyle name="Финансовый 6" xfId="1734"/>
    <cellStyle name="Финансовый0[0]_FU_bal" xfId="1735"/>
    <cellStyle name="Формула" xfId="1736"/>
    <cellStyle name="Формула 2" xfId="1737"/>
    <cellStyle name="Формула_A РТ 2009 Рязаньэнерго" xfId="1738"/>
    <cellStyle name="ФормулаВБ" xfId="1739"/>
    <cellStyle name="ФормулаНаКонтроль" xfId="1740"/>
    <cellStyle name="Хороший" xfId="1741"/>
    <cellStyle name="Хороший 2" xfId="1742"/>
    <cellStyle name="Хороший 2 2" xfId="1743"/>
    <cellStyle name="Хороший 3" xfId="1744"/>
    <cellStyle name="Хороший 3 2" xfId="1745"/>
    <cellStyle name="Хороший 4" xfId="1746"/>
    <cellStyle name="Хороший 4 2" xfId="1747"/>
    <cellStyle name="Хороший 5" xfId="1748"/>
    <cellStyle name="Хороший 5 2" xfId="1749"/>
    <cellStyle name="Хороший 6" xfId="1750"/>
    <cellStyle name="Хороший 6 2" xfId="1751"/>
    <cellStyle name="Хороший 7" xfId="1752"/>
    <cellStyle name="Хороший 7 2" xfId="1753"/>
    <cellStyle name="Хороший 8" xfId="1754"/>
    <cellStyle name="Хороший 8 2" xfId="1755"/>
    <cellStyle name="Хороший 9" xfId="1756"/>
    <cellStyle name="Хороший 9 2" xfId="1757"/>
    <cellStyle name="Цена_продукта" xfId="1758"/>
    <cellStyle name="Цифры по центру с десятыми" xfId="1759"/>
    <cellStyle name="число" xfId="1760"/>
    <cellStyle name="Џђћ–…ќ’ќ›‰" xfId="1761"/>
    <cellStyle name="Шапка" xfId="1762"/>
    <cellStyle name="Шапка таблицы" xfId="1763"/>
    <cellStyle name="ШАУ" xfId="1764"/>
    <cellStyle name="標準_PL-CF sheet" xfId="1765"/>
    <cellStyle name="䁺_x0001_" xfId="17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FEFEF"/>
      <rgbColor rgb="0030EFEF"/>
      <rgbColor rgb="00800080"/>
      <rgbColor rgb="00800000"/>
      <rgbColor rgb="00008080"/>
      <rgbColor rgb="000000FF"/>
      <rgbColor rgb="0000CCFF"/>
      <rgbColor rgb="00F2F2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TARIFF.VO.2013.&#1057;&#1077;&#1088;&#1086;&#1074;&#1089;&#1082;&#1072;&#1103;_&#1043;&#1056;&#1069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ВО Инвестиции"/>
      <sheetName val="ВО показатели"/>
      <sheetName val="ВО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PROV"/>
      <sheetName val="modHyperlink"/>
      <sheetName val="modChange"/>
      <sheetName val="modfrmReestr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modSheetMain07"/>
      <sheetName val="Паспорт"/>
    </sheetNames>
    <sheetDataSet>
      <sheetData sheetId="0">
        <row r="2">
          <cell r="J2" t="str">
            <v>Код шаблона: JKH.OPEN.INFO.TARIFF.VO</v>
          </cell>
        </row>
        <row r="3">
          <cell r="J3" t="str">
            <v>Версия 4.3</v>
          </cell>
        </row>
      </sheetData>
      <sheetData sheetId="4">
        <row r="12">
          <cell r="G12" t="str">
            <v>01.01.2013</v>
          </cell>
        </row>
        <row r="13">
          <cell r="G13" t="str">
            <v>31.12.2013</v>
          </cell>
        </row>
        <row r="19">
          <cell r="G19" t="str">
            <v>Филиал ОАО "ОГК-2" Серовская ГРЭС, г.Серов</v>
          </cell>
        </row>
        <row r="21">
          <cell r="G21" t="str">
            <v>Серовская ГРЭС</v>
          </cell>
        </row>
        <row r="26">
          <cell r="G26" t="str">
            <v>Транспортировка и очистка сточных вод</v>
          </cell>
        </row>
        <row r="45">
          <cell r="G45" t="str">
            <v>356128, Российская Федерация, Ставропольский край, Изобильненский район, п.Солнечнодольск</v>
          </cell>
        </row>
        <row r="46">
          <cell r="G46" t="str">
            <v>Улица Пристанционная, д.1, г.Серов, Свердловская обл., Российская Федерация, 624983</v>
          </cell>
        </row>
        <row r="49">
          <cell r="G49" t="str">
            <v>Кучеренко Валерий Михайлович</v>
          </cell>
        </row>
        <row r="50">
          <cell r="G50" t="str">
            <v>8-34385-47350</v>
          </cell>
        </row>
        <row r="53">
          <cell r="G53" t="str">
            <v>Коваленко Лариса Павловна</v>
          </cell>
        </row>
        <row r="54">
          <cell r="G54" t="str">
            <v>8-34385-47358</v>
          </cell>
        </row>
        <row r="57">
          <cell r="G57" t="str">
            <v>Трефилова Ольга Филипповна</v>
          </cell>
        </row>
        <row r="58">
          <cell r="G58" t="str">
            <v>начальник финансово-экономической службы</v>
          </cell>
        </row>
        <row r="59">
          <cell r="G59" t="str">
            <v>8-34385-47355</v>
          </cell>
        </row>
        <row r="60">
          <cell r="G60" t="str">
            <v>TrefilovaOF@serov.ogk2.ru</v>
          </cell>
        </row>
      </sheetData>
      <sheetData sheetId="6">
        <row r="45">
          <cell r="H45">
            <v>133.555</v>
          </cell>
        </row>
      </sheetData>
      <sheetData sheetId="13">
        <row r="2">
          <cell r="A2" t="str">
            <v>да</v>
          </cell>
          <cell r="AD2" t="str">
            <v>Транспортировка и очистка сточных вод</v>
          </cell>
          <cell r="AG2" t="str">
            <v>торги, аукционы</v>
          </cell>
        </row>
        <row r="3">
          <cell r="A3" t="str">
            <v>нет</v>
          </cell>
          <cell r="S3" t="str">
            <v>на официальном сайте организации</v>
          </cell>
          <cell r="AD3" t="str">
            <v>Транспортировка сточных вод</v>
          </cell>
          <cell r="AG3" t="str">
            <v>прямые договора без торгов</v>
          </cell>
        </row>
        <row r="4">
          <cell r="S4" t="str">
            <v>на сайте регулирующего органа</v>
          </cell>
          <cell r="AD4" t="str">
            <v>Очистка сточных вод</v>
          </cell>
        </row>
      </sheetData>
      <sheetData sheetId="16">
        <row r="2">
          <cell r="D2" t="str">
            <v>Арамильский городской округ</v>
          </cell>
        </row>
        <row r="3">
          <cell r="D3" t="str">
            <v>Артемовский городской округ</v>
          </cell>
        </row>
        <row r="4">
          <cell r="D4" t="str">
            <v>Артинский городской округ</v>
          </cell>
        </row>
        <row r="5">
          <cell r="D5" t="str">
            <v>Асбестовский городской округ</v>
          </cell>
        </row>
        <row r="6">
          <cell r="D6" t="str">
            <v>Ачитский городской округ</v>
          </cell>
        </row>
        <row r="7">
          <cell r="D7" t="str">
            <v>Байкаловский муниципальный район</v>
          </cell>
        </row>
        <row r="8">
          <cell r="D8" t="str">
            <v>Белоярский городской округ</v>
          </cell>
        </row>
        <row r="9">
          <cell r="D9" t="str">
            <v>Березовский городской округ</v>
          </cell>
        </row>
        <row r="10">
          <cell r="D10" t="str">
            <v>Бисертский городской округ</v>
          </cell>
        </row>
        <row r="11">
          <cell r="D11" t="str">
            <v>Верхнесалдинский городской округ</v>
          </cell>
        </row>
        <row r="12">
          <cell r="D12" t="str">
            <v>Волчанский городской округ</v>
          </cell>
        </row>
        <row r="13">
          <cell r="D13" t="str">
            <v>Гаринский городской округ</v>
          </cell>
        </row>
        <row r="14">
          <cell r="D14" t="str">
            <v>Горноуральский городской округ</v>
          </cell>
        </row>
        <row r="15">
          <cell r="D15" t="str">
            <v>Городской округ "Город Лесной"</v>
          </cell>
        </row>
        <row r="16">
          <cell r="D16" t="str">
            <v>Ивдельский городской округ</v>
          </cell>
        </row>
        <row r="17">
          <cell r="D17" t="str">
            <v>Ирбитское муниципальное образование</v>
          </cell>
        </row>
        <row r="18">
          <cell r="D18" t="str">
            <v>Каменский городской округ</v>
          </cell>
        </row>
        <row r="19">
          <cell r="D19" t="str">
            <v>Камышловский городской округ</v>
          </cell>
        </row>
        <row r="20">
          <cell r="D20" t="str">
            <v>Качканарский городской округ</v>
          </cell>
        </row>
        <row r="21">
          <cell r="D21" t="str">
            <v>Кировградский городской округ</v>
          </cell>
        </row>
        <row r="22">
          <cell r="D22" t="str">
            <v>Кушвинский городской округ</v>
          </cell>
        </row>
        <row r="23">
          <cell r="D23" t="str">
            <v>Малышевский городской округ</v>
          </cell>
        </row>
        <row r="24">
          <cell r="D24" t="str">
            <v>Махневское муниципальное образование</v>
          </cell>
        </row>
        <row r="25">
          <cell r="D25" t="str">
            <v>Невьянский городской округ</v>
          </cell>
        </row>
        <row r="26">
          <cell r="D26" t="str">
            <v>Нижнесергинский муниципальный район</v>
          </cell>
        </row>
        <row r="27">
          <cell r="D27" t="str">
            <v>Нижнетуринский городской округ</v>
          </cell>
        </row>
        <row r="28">
          <cell r="D28" t="str">
            <v>Новолялинский городской округ</v>
          </cell>
        </row>
        <row r="29">
          <cell r="D29" t="str">
            <v>Новоуральский городской округ</v>
          </cell>
        </row>
        <row r="30">
          <cell r="D30" t="str">
            <v>Полевской городской округ</v>
          </cell>
        </row>
        <row r="31">
          <cell r="D31" t="str">
            <v>Пышминский городской округ</v>
          </cell>
        </row>
        <row r="32">
          <cell r="D32" t="str">
            <v>Режевской городской округ</v>
          </cell>
        </row>
        <row r="33">
          <cell r="D33" t="str">
            <v>Североуральский городской округ</v>
          </cell>
        </row>
        <row r="34">
          <cell r="D34" t="str">
            <v>Серовский городской округ</v>
          </cell>
        </row>
        <row r="35">
          <cell r="D35" t="str">
            <v>Слободо-Туринский муниципальный район</v>
          </cell>
        </row>
        <row r="36">
          <cell r="D36" t="str">
            <v>Сосьвинский городской округ</v>
          </cell>
        </row>
        <row r="37">
          <cell r="D37" t="str">
            <v>Сысертский городской округ</v>
          </cell>
        </row>
        <row r="38">
          <cell r="D38" t="str">
            <v>Таборинский муниципальный район</v>
          </cell>
        </row>
        <row r="39">
          <cell r="D39" t="str">
            <v>Тавдинский городской округ</v>
          </cell>
        </row>
        <row r="40">
          <cell r="D40" t="str">
            <v>Талицкий городской округ</v>
          </cell>
        </row>
        <row r="41">
          <cell r="D41" t="str">
            <v>Тугулымский городской округ</v>
          </cell>
        </row>
        <row r="42">
          <cell r="D42" t="str">
            <v>Туринский городской округ</v>
          </cell>
        </row>
        <row r="43">
          <cell r="D43" t="str">
            <v>Шалинский городской округ</v>
          </cell>
        </row>
        <row r="44">
          <cell r="B44" t="str">
            <v>Серовский городской округ</v>
          </cell>
          <cell r="D44" t="str">
            <v>город Каменск-Уральский</v>
          </cell>
        </row>
        <row r="45">
          <cell r="D45" t="str">
            <v>город Нижний Тагил</v>
          </cell>
        </row>
        <row r="46">
          <cell r="D46" t="str">
            <v>городской округ Богданович</v>
          </cell>
        </row>
        <row r="47">
          <cell r="D47" t="str">
            <v>городской округ Верх-Нейвинский</v>
          </cell>
        </row>
        <row r="48">
          <cell r="D48" t="str">
            <v>городской округ Верхнее Дуброво</v>
          </cell>
        </row>
        <row r="49">
          <cell r="D49" t="str">
            <v>городской округ Верхний Тагил</v>
          </cell>
        </row>
        <row r="50">
          <cell r="D50" t="str">
            <v>городской округ Верхняя Пышма</v>
          </cell>
        </row>
        <row r="51">
          <cell r="D51" t="str">
            <v>городской округ Верхняя Тура</v>
          </cell>
        </row>
        <row r="52">
          <cell r="D52" t="str">
            <v>городской округ Верхотурский</v>
          </cell>
        </row>
        <row r="53">
          <cell r="D53" t="str">
            <v>городской округ Дегтярск</v>
          </cell>
        </row>
        <row r="54">
          <cell r="D54" t="str">
            <v>городской округ ЗАТО Свободный</v>
          </cell>
        </row>
        <row r="55">
          <cell r="D55" t="str">
            <v>городской округ Заречный</v>
          </cell>
        </row>
        <row r="56">
          <cell r="D56" t="str">
            <v>городской округ Карпинск</v>
          </cell>
        </row>
        <row r="57">
          <cell r="D57" t="str">
            <v>городской округ Краснотурьинск</v>
          </cell>
        </row>
        <row r="58">
          <cell r="D58" t="str">
            <v>городской округ Красноуральск</v>
          </cell>
        </row>
        <row r="59">
          <cell r="D59" t="str">
            <v>городской округ Красноуфимск</v>
          </cell>
        </row>
        <row r="60">
          <cell r="D60" t="str">
            <v>городской округ Нижняя Салда</v>
          </cell>
        </row>
        <row r="61">
          <cell r="D61" t="str">
            <v>городской округ Пелым</v>
          </cell>
        </row>
        <row r="62">
          <cell r="D62" t="str">
            <v>городской округ Первоуральск</v>
          </cell>
        </row>
        <row r="63">
          <cell r="D63" t="str">
            <v>городской округ Ревда</v>
          </cell>
        </row>
        <row r="64">
          <cell r="D64" t="str">
            <v>городской округ Рефтинский</v>
          </cell>
        </row>
        <row r="65">
          <cell r="D65" t="str">
            <v>городской округ Среднеуральск</v>
          </cell>
        </row>
        <row r="66">
          <cell r="D66" t="str">
            <v>городской округ Староуткинск</v>
          </cell>
        </row>
        <row r="67">
          <cell r="D67" t="str">
            <v>городской округ Сухой Лог</v>
          </cell>
        </row>
        <row r="68">
          <cell r="D68" t="str">
            <v>муниципальное образование «поселок Уральский»</v>
          </cell>
        </row>
        <row r="69">
          <cell r="D69" t="str">
            <v>муниципальное образование Алапаевское</v>
          </cell>
        </row>
        <row r="70">
          <cell r="D70" t="str">
            <v>муниципальное образование Камышловский муниципальный район</v>
          </cell>
        </row>
        <row r="71">
          <cell r="D71" t="str">
            <v>муниципальное образование Красноуфимский округ</v>
          </cell>
        </row>
        <row r="72">
          <cell r="D72" t="str">
            <v>муниципальное образование город Алапаевск</v>
          </cell>
        </row>
        <row r="73">
          <cell r="D73" t="str">
            <v>муниципальное образование город Екатеринбург</v>
          </cell>
        </row>
        <row r="74">
          <cell r="D74" t="str">
            <v>муниципальное образование город Ирбит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D1:H64"/>
  <sheetViews>
    <sheetView zoomScalePageLayoutView="0" workbookViewId="0" topLeftCell="C13">
      <selection activeCell="C4" sqref="A4:IV4"/>
    </sheetView>
  </sheetViews>
  <sheetFormatPr defaultColWidth="9.33203125" defaultRowHeight="12.75"/>
  <cols>
    <col min="1" max="2" width="0" style="0" hidden="1" customWidth="1"/>
    <col min="3" max="3" width="3.83203125" style="0" customWidth="1"/>
    <col min="4" max="4" width="3.16015625" style="1" customWidth="1"/>
    <col min="5" max="5" width="36" style="1" customWidth="1"/>
    <col min="6" max="6" width="36" style="2" customWidth="1"/>
    <col min="7" max="7" width="53.33203125" style="1" customWidth="1"/>
    <col min="8" max="8" width="3.33203125" style="1" customWidth="1"/>
  </cols>
  <sheetData>
    <row r="1" spans="4:8" ht="12.75">
      <c r="D1" s="3"/>
      <c r="E1" s="3"/>
      <c r="F1" s="4"/>
      <c r="G1" s="3"/>
      <c r="H1" s="3"/>
    </row>
    <row r="2" spans="4:8" ht="12.75">
      <c r="D2" s="3"/>
      <c r="E2" s="3"/>
      <c r="F2" s="3"/>
      <c r="G2" s="181" t="str">
        <f>codeTemplate</f>
        <v>Код шаблона: JKH.OPEN.INFO.TARIFF.VO</v>
      </c>
      <c r="H2" s="181"/>
    </row>
    <row r="3" spans="4:8" ht="12.75">
      <c r="D3" s="5"/>
      <c r="E3" s="6"/>
      <c r="G3" s="182" t="str">
        <f>version</f>
        <v>Версия 4.3</v>
      </c>
      <c r="H3" s="182"/>
    </row>
    <row r="4" spans="4:8" ht="30" customHeight="1">
      <c r="D4" s="183" t="s">
        <v>0</v>
      </c>
      <c r="E4" s="183"/>
      <c r="F4" s="183"/>
      <c r="G4" s="183"/>
      <c r="H4" s="183"/>
    </row>
    <row r="5" spans="4:8" ht="12.75">
      <c r="D5" s="7"/>
      <c r="E5" s="7"/>
      <c r="F5" s="8"/>
      <c r="G5" s="7"/>
      <c r="H5" s="5"/>
    </row>
    <row r="6" spans="4:8" ht="12.75">
      <c r="D6" s="9"/>
      <c r="E6" s="10"/>
      <c r="F6" s="11"/>
      <c r="G6" s="11"/>
      <c r="H6" s="12"/>
    </row>
    <row r="7" spans="4:8" ht="16.5" customHeight="1">
      <c r="D7" s="13"/>
      <c r="E7" s="176" t="s">
        <v>1</v>
      </c>
      <c r="F7" s="176"/>
      <c r="G7" s="14" t="s">
        <v>2</v>
      </c>
      <c r="H7" s="15"/>
    </row>
    <row r="8" spans="4:8" ht="12.75">
      <c r="D8" s="13"/>
      <c r="E8" s="6"/>
      <c r="G8" s="6"/>
      <c r="H8" s="15"/>
    </row>
    <row r="9" spans="4:8" ht="16.5" customHeight="1">
      <c r="D9" s="16"/>
      <c r="E9" s="177" t="s">
        <v>3</v>
      </c>
      <c r="F9" s="177"/>
      <c r="G9" s="17" t="s">
        <v>4</v>
      </c>
      <c r="H9" s="18"/>
    </row>
    <row r="10" spans="4:8" ht="12.75">
      <c r="D10" s="16"/>
      <c r="E10" s="19"/>
      <c r="F10" s="1"/>
      <c r="G10" s="20"/>
      <c r="H10" s="21"/>
    </row>
    <row r="11" spans="4:8" ht="12.75" customHeight="1">
      <c r="D11" s="16"/>
      <c r="E11" s="184" t="s">
        <v>5</v>
      </c>
      <c r="F11" s="184"/>
      <c r="G11" s="184"/>
      <c r="H11" s="15"/>
    </row>
    <row r="12" spans="4:8" ht="16.5" customHeight="1">
      <c r="D12" s="16"/>
      <c r="E12" s="178" t="s">
        <v>6</v>
      </c>
      <c r="F12" s="178"/>
      <c r="G12" s="22" t="s">
        <v>7</v>
      </c>
      <c r="H12" s="15"/>
    </row>
    <row r="13" spans="4:8" ht="16.5" customHeight="1">
      <c r="D13" s="16"/>
      <c r="E13" s="177" t="s">
        <v>8</v>
      </c>
      <c r="F13" s="177"/>
      <c r="G13" s="23" t="s">
        <v>9</v>
      </c>
      <c r="H13" s="15"/>
    </row>
    <row r="14" spans="4:8" ht="12.75">
      <c r="D14" s="16"/>
      <c r="E14" s="24"/>
      <c r="G14" s="8"/>
      <c r="H14" s="18"/>
    </row>
    <row r="15" spans="4:8" ht="30" customHeight="1">
      <c r="D15" s="16"/>
      <c r="E15" s="177" t="s">
        <v>10</v>
      </c>
      <c r="F15" s="177"/>
      <c r="G15" s="17" t="s">
        <v>11</v>
      </c>
      <c r="H15" s="18"/>
    </row>
    <row r="16" spans="4:8" ht="12.75">
      <c r="D16" s="16"/>
      <c r="E16" s="24"/>
      <c r="F16" s="24"/>
      <c r="H16" s="18"/>
    </row>
    <row r="17" spans="4:8" ht="12.75">
      <c r="D17" s="16"/>
      <c r="E17" s="24"/>
      <c r="F17" s="24"/>
      <c r="H17" s="18"/>
    </row>
    <row r="18" spans="4:8" ht="12.75" customHeight="1">
      <c r="D18" s="16"/>
      <c r="E18" s="179" t="s">
        <v>12</v>
      </c>
      <c r="F18" s="179"/>
      <c r="G18" s="179"/>
      <c r="H18" s="25"/>
    </row>
    <row r="19" spans="4:8" ht="16.5" customHeight="1">
      <c r="D19" s="16"/>
      <c r="E19" s="176" t="s">
        <v>13</v>
      </c>
      <c r="F19" s="176"/>
      <c r="G19" s="26" t="s">
        <v>14</v>
      </c>
      <c r="H19" s="15"/>
    </row>
    <row r="20" spans="4:8" ht="12.75">
      <c r="D20" s="16"/>
      <c r="E20" s="24"/>
      <c r="G20" s="24"/>
      <c r="H20" s="15"/>
    </row>
    <row r="21" spans="4:8" ht="16.5" customHeight="1">
      <c r="D21" s="16"/>
      <c r="E21" s="180" t="s">
        <v>15</v>
      </c>
      <c r="F21" s="180"/>
      <c r="G21" s="27" t="s">
        <v>16</v>
      </c>
      <c r="H21" s="25"/>
    </row>
    <row r="22" spans="4:8" ht="12.75">
      <c r="D22" s="16"/>
      <c r="E22" s="24"/>
      <c r="G22" s="24"/>
      <c r="H22" s="15"/>
    </row>
    <row r="23" spans="4:8" ht="16.5" customHeight="1">
      <c r="D23" s="16"/>
      <c r="E23" s="175" t="s">
        <v>17</v>
      </c>
      <c r="F23" s="175"/>
      <c r="G23" s="28" t="s">
        <v>18</v>
      </c>
      <c r="H23" s="25"/>
    </row>
    <row r="24" spans="4:8" ht="16.5" customHeight="1">
      <c r="D24" s="16"/>
      <c r="E24" s="176" t="s">
        <v>19</v>
      </c>
      <c r="F24" s="176"/>
      <c r="G24" s="29" t="s">
        <v>20</v>
      </c>
      <c r="H24" s="25"/>
    </row>
    <row r="25" spans="4:8" ht="12.75">
      <c r="D25" s="16"/>
      <c r="E25" s="24"/>
      <c r="G25" s="24"/>
      <c r="H25" s="15"/>
    </row>
    <row r="26" spans="4:8" ht="16.5" customHeight="1">
      <c r="D26" s="16"/>
      <c r="E26" s="177" t="s">
        <v>21</v>
      </c>
      <c r="F26" s="177"/>
      <c r="G26" s="30" t="s">
        <v>22</v>
      </c>
      <c r="H26" s="25"/>
    </row>
    <row r="27" spans="4:8" ht="12.75">
      <c r="D27" s="16"/>
      <c r="E27" s="24"/>
      <c r="F27" s="1"/>
      <c r="G27" s="24"/>
      <c r="H27" s="15"/>
    </row>
    <row r="28" spans="4:8" ht="16.5" customHeight="1">
      <c r="D28" s="16"/>
      <c r="E28" s="177" t="s">
        <v>23</v>
      </c>
      <c r="F28" s="177"/>
      <c r="G28" s="31" t="s">
        <v>24</v>
      </c>
      <c r="H28" s="25"/>
    </row>
    <row r="29" spans="4:8" ht="12.75">
      <c r="D29" s="16"/>
      <c r="E29" s="24"/>
      <c r="F29" s="1"/>
      <c r="G29" s="24"/>
      <c r="H29" s="15"/>
    </row>
    <row r="30" spans="4:8" ht="16.5" customHeight="1">
      <c r="D30" s="16"/>
      <c r="E30" s="177" t="s">
        <v>25</v>
      </c>
      <c r="F30" s="177"/>
      <c r="G30" s="17" t="s">
        <v>26</v>
      </c>
      <c r="H30" s="25"/>
    </row>
    <row r="31" spans="4:8" ht="12.75">
      <c r="D31" s="16"/>
      <c r="E31" s="24"/>
      <c r="F31" s="1"/>
      <c r="G31" s="24"/>
      <c r="H31" s="25"/>
    </row>
    <row r="32" spans="4:8" ht="12.75" customHeight="1">
      <c r="D32" s="16"/>
      <c r="E32" s="170" t="s">
        <v>27</v>
      </c>
      <c r="F32" s="170"/>
      <c r="G32" s="170"/>
      <c r="H32" s="25"/>
    </row>
    <row r="33" spans="4:8" ht="16.5" customHeight="1">
      <c r="D33" s="16"/>
      <c r="E33" s="169" t="s">
        <v>28</v>
      </c>
      <c r="F33" s="169"/>
      <c r="G33" s="32" t="s">
        <v>29</v>
      </c>
      <c r="H33" s="25"/>
    </row>
    <row r="34" spans="4:8" ht="16.5" customHeight="1">
      <c r="D34" s="16"/>
      <c r="E34" s="168" t="s">
        <v>30</v>
      </c>
      <c r="F34" s="168"/>
      <c r="G34" s="33" t="s">
        <v>31</v>
      </c>
      <c r="H34" s="25"/>
    </row>
    <row r="35" spans="4:8" ht="12.75">
      <c r="D35" s="16"/>
      <c r="E35" s="24"/>
      <c r="F35" s="24"/>
      <c r="G35" s="24"/>
      <c r="H35" s="25"/>
    </row>
    <row r="36" spans="4:8" ht="12.75">
      <c r="D36" s="16"/>
      <c r="E36" s="24"/>
      <c r="F36" s="24"/>
      <c r="G36" s="24"/>
      <c r="H36" s="25"/>
    </row>
    <row r="37" spans="4:8" ht="12.75" customHeight="1">
      <c r="D37" s="16"/>
      <c r="E37" s="172" t="s">
        <v>32</v>
      </c>
      <c r="F37" s="172"/>
      <c r="G37" s="172"/>
      <c r="H37" s="25"/>
    </row>
    <row r="38" spans="4:8" ht="42.75" customHeight="1">
      <c r="D38" s="16"/>
      <c r="E38" s="34" t="s">
        <v>33</v>
      </c>
      <c r="F38" s="173" t="s">
        <v>34</v>
      </c>
      <c r="G38" s="173"/>
      <c r="H38" s="15"/>
    </row>
    <row r="39" spans="4:8" ht="16.5" customHeight="1">
      <c r="D39" s="16"/>
      <c r="E39" s="35" t="s">
        <v>35</v>
      </c>
      <c r="F39" s="35" t="s">
        <v>36</v>
      </c>
      <c r="G39" s="36" t="s">
        <v>37</v>
      </c>
      <c r="H39" s="15"/>
    </row>
    <row r="40" spans="4:8" ht="16.5" customHeight="1">
      <c r="D40" s="16"/>
      <c r="E40" s="174" t="s">
        <v>31</v>
      </c>
      <c r="F40" s="37" t="s">
        <v>31</v>
      </c>
      <c r="G40" s="38" t="s">
        <v>38</v>
      </c>
      <c r="H40" s="15"/>
    </row>
    <row r="41" spans="4:8" ht="12.75">
      <c r="D41" s="16"/>
      <c r="E41" s="174"/>
      <c r="F41" s="39"/>
      <c r="G41" s="40"/>
      <c r="H41" s="41"/>
    </row>
    <row r="42" spans="4:8" ht="12.75">
      <c r="D42" s="16"/>
      <c r="E42" s="42"/>
      <c r="F42" s="43"/>
      <c r="G42" s="44"/>
      <c r="H42" s="25"/>
    </row>
    <row r="43" spans="4:8" ht="12.75">
      <c r="D43" s="16"/>
      <c r="E43" s="45"/>
      <c r="F43" s="45"/>
      <c r="G43" s="46"/>
      <c r="H43" s="15"/>
    </row>
    <row r="44" spans="4:8" ht="16.5" customHeight="1">
      <c r="D44" s="47"/>
      <c r="E44" s="170" t="s">
        <v>39</v>
      </c>
      <c r="F44" s="170"/>
      <c r="G44" s="170"/>
      <c r="H44" s="15"/>
    </row>
    <row r="45" spans="4:8" ht="30.75" customHeight="1">
      <c r="D45" s="47"/>
      <c r="E45" s="169" t="s">
        <v>40</v>
      </c>
      <c r="F45" s="169"/>
      <c r="G45" s="48" t="s">
        <v>41</v>
      </c>
      <c r="H45" s="15"/>
    </row>
    <row r="46" spans="4:8" ht="38.25">
      <c r="D46" s="47"/>
      <c r="E46" s="168" t="s">
        <v>42</v>
      </c>
      <c r="F46" s="168"/>
      <c r="G46" s="49" t="s">
        <v>43</v>
      </c>
      <c r="H46" s="15"/>
    </row>
    <row r="47" spans="4:8" ht="12.75">
      <c r="D47" s="47"/>
      <c r="E47" s="50"/>
      <c r="F47" s="51"/>
      <c r="H47" s="15"/>
    </row>
    <row r="48" spans="4:8" ht="16.5" customHeight="1">
      <c r="D48" s="47"/>
      <c r="E48" s="170" t="s">
        <v>44</v>
      </c>
      <c r="F48" s="170"/>
      <c r="G48" s="170"/>
      <c r="H48" s="15"/>
    </row>
    <row r="49" spans="4:8" ht="16.5" customHeight="1">
      <c r="D49" s="47"/>
      <c r="E49" s="169" t="s">
        <v>45</v>
      </c>
      <c r="F49" s="169"/>
      <c r="G49" s="48" t="s">
        <v>46</v>
      </c>
      <c r="H49" s="15"/>
    </row>
    <row r="50" spans="4:8" ht="16.5" customHeight="1">
      <c r="D50" s="47"/>
      <c r="E50" s="168" t="s">
        <v>47</v>
      </c>
      <c r="F50" s="168"/>
      <c r="G50" s="49" t="s">
        <v>48</v>
      </c>
      <c r="H50" s="15"/>
    </row>
    <row r="51" spans="4:8" ht="12.75">
      <c r="D51" s="47"/>
      <c r="E51" s="50"/>
      <c r="F51" s="51"/>
      <c r="H51" s="15"/>
    </row>
    <row r="52" spans="4:8" ht="16.5" customHeight="1">
      <c r="D52" s="47"/>
      <c r="E52" s="170" t="s">
        <v>49</v>
      </c>
      <c r="F52" s="170"/>
      <c r="G52" s="170"/>
      <c r="H52" s="15"/>
    </row>
    <row r="53" spans="4:8" ht="16.5" customHeight="1">
      <c r="D53" s="47"/>
      <c r="E53" s="169" t="s">
        <v>45</v>
      </c>
      <c r="F53" s="169"/>
      <c r="G53" s="48" t="s">
        <v>50</v>
      </c>
      <c r="H53" s="15"/>
    </row>
    <row r="54" spans="4:8" ht="16.5" customHeight="1">
      <c r="D54" s="47"/>
      <c r="E54" s="168" t="s">
        <v>47</v>
      </c>
      <c r="F54" s="168"/>
      <c r="G54" s="49" t="s">
        <v>51</v>
      </c>
      <c r="H54" s="15"/>
    </row>
    <row r="55" spans="4:8" ht="12.75">
      <c r="D55" s="47"/>
      <c r="E55" s="50"/>
      <c r="F55" s="51"/>
      <c r="H55" s="15"/>
    </row>
    <row r="56" spans="4:8" ht="16.5" customHeight="1">
      <c r="D56" s="47"/>
      <c r="E56" s="170" t="s">
        <v>52</v>
      </c>
      <c r="F56" s="170"/>
      <c r="G56" s="170"/>
      <c r="H56" s="15"/>
    </row>
    <row r="57" spans="4:8" ht="16.5" customHeight="1">
      <c r="D57" s="47"/>
      <c r="E57" s="171" t="s">
        <v>45</v>
      </c>
      <c r="F57" s="171"/>
      <c r="G57" s="48" t="s">
        <v>53</v>
      </c>
      <c r="H57" s="15"/>
    </row>
    <row r="58" spans="4:8" ht="16.5" customHeight="1">
      <c r="D58" s="47"/>
      <c r="E58" s="169" t="s">
        <v>54</v>
      </c>
      <c r="F58" s="169"/>
      <c r="G58" s="48" t="s">
        <v>55</v>
      </c>
      <c r="H58" s="15"/>
    </row>
    <row r="59" spans="4:8" ht="16.5" customHeight="1">
      <c r="D59" s="47"/>
      <c r="E59" s="169" t="s">
        <v>47</v>
      </c>
      <c r="F59" s="169"/>
      <c r="G59" s="48" t="s">
        <v>56</v>
      </c>
      <c r="H59" s="15"/>
    </row>
    <row r="60" spans="4:8" ht="16.5" customHeight="1">
      <c r="D60" s="47"/>
      <c r="E60" s="168" t="s">
        <v>57</v>
      </c>
      <c r="F60" s="168"/>
      <c r="G60" s="49" t="s">
        <v>58</v>
      </c>
      <c r="H60" s="15"/>
    </row>
    <row r="61" spans="4:8" ht="12.75">
      <c r="D61" s="52"/>
      <c r="E61" s="53"/>
      <c r="F61" s="54"/>
      <c r="G61" s="54"/>
      <c r="H61" s="55"/>
    </row>
    <row r="63" ht="12.75">
      <c r="F63" s="1"/>
    </row>
    <row r="64" ht="12.75">
      <c r="F64" s="1"/>
    </row>
  </sheetData>
  <sheetProtection/>
  <mergeCells count="37">
    <mergeCell ref="E9:F9"/>
    <mergeCell ref="E11:G11"/>
    <mergeCell ref="G2:H2"/>
    <mergeCell ref="G3:H3"/>
    <mergeCell ref="D4:H4"/>
    <mergeCell ref="E7:F7"/>
    <mergeCell ref="E30:F30"/>
    <mergeCell ref="E32:G32"/>
    <mergeCell ref="E12:F12"/>
    <mergeCell ref="E13:F13"/>
    <mergeCell ref="E15:F15"/>
    <mergeCell ref="E18:G18"/>
    <mergeCell ref="E19:F19"/>
    <mergeCell ref="E21:F21"/>
    <mergeCell ref="E23:F23"/>
    <mergeCell ref="E24:F24"/>
    <mergeCell ref="E26:F26"/>
    <mergeCell ref="E28:F28"/>
    <mergeCell ref="E50:F50"/>
    <mergeCell ref="E52:G52"/>
    <mergeCell ref="E33:F33"/>
    <mergeCell ref="E34:F34"/>
    <mergeCell ref="E37:G37"/>
    <mergeCell ref="F38:G38"/>
    <mergeCell ref="E40:E41"/>
    <mergeCell ref="E44:G44"/>
    <mergeCell ref="E45:F45"/>
    <mergeCell ref="E46:F46"/>
    <mergeCell ref="E48:G48"/>
    <mergeCell ref="E49:F49"/>
    <mergeCell ref="E60:F60"/>
    <mergeCell ref="E53:F53"/>
    <mergeCell ref="E54:F54"/>
    <mergeCell ref="E56:G56"/>
    <mergeCell ref="E57:F57"/>
    <mergeCell ref="E58:F58"/>
    <mergeCell ref="E59:F59"/>
  </mergeCells>
  <dataValidations count="10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40">
      <formula1>MO_LIST_34</formula1>
      <formula2>0</formula2>
    </dataValidation>
    <dataValidation type="list" allowBlank="1" showInputMessage="1" showErrorMessage="1" prompt="Выберите значение из списка" error="Выберите значение из списка" sqref="G28">
      <formula1>"общий,общий с учетом освобождения от уплаты НДС,специальный (упрощенная система налогообложения или система налогообложения для сельскохозяйственных товаропроизводителей)"</formula1>
      <formula2>0</formula2>
    </dataValidation>
    <dataValidation type="list" allowBlank="1" showInputMessage="1" showErrorMessage="1" prompt="Выберите значение из списка" error="Выберите значение из списка" sqref="G9">
      <formula1>kind_of_publication</formula1>
      <formula2>0</formula2>
    </dataValidation>
    <dataValidation allowBlank="1" showInputMessage="1" showErrorMessage="1" prompt="Выберите значение из календаря, выполнив двойной щелчок левой кнопки мыши по ячейке." sqref="G12:G13">
      <formula1>0</formula1>
      <formula2>0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района из списка" sqref="E40">
      <formula1>MR_LIST</formula1>
      <formula2>0</formula2>
    </dataValidation>
    <dataValidation type="list" allowBlank="1" showInputMessage="1" showErrorMessage="1" prompt="Выберите значение из списка" errorTitle="Ошибка" error="Выберите значение из списка!" sqref="G26">
      <formula1>kind_of_activity</formula1>
      <formula2>0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4">
      <formula1>0</formula1>
    </dataValidation>
    <dataValidation type="list" allowBlank="1" showInputMessage="1" showErrorMessage="1" prompt="Выберите значение из списка" error="Выберите значение из списка" sqref="G15 G30">
      <formula1>logic</formula1>
      <formula2>0</formula2>
    </dataValidation>
    <dataValidation type="list" allowBlank="1" showInputMessage="1" showErrorMessage="1" prompt="Выберите значение из списка, указав очередной условный порядковый номер системы коммунальной инфраструктуры" error="Выберите значение из списка, указав очередной условный порядковый номер системы коммунальной инфраструктуры" sqref="G33">
      <formula1>"1,2,3,4,5,6,7,8,9,10,11,12,13,14,15,16,17,18,19,20"</formula1>
      <formula2>0</formula2>
    </dataValidation>
    <dataValidation allowBlank="1" showInputMessage="1" showErrorMessage="1" prompt="Укажите муниципальное образование, на территории которого  размещена система коммунальной инфраструктуры, и (или) другие особенности системы коммунальной инфраструктуры" sqref="G34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Main03_1">
    <pageSetUpPr fitToPage="1"/>
  </sheetPr>
  <dimension ref="D10:I69"/>
  <sheetViews>
    <sheetView tabSelected="1" zoomScalePageLayoutView="0" workbookViewId="0" topLeftCell="D9">
      <selection activeCell="D10" sqref="D10:F10"/>
    </sheetView>
  </sheetViews>
  <sheetFormatPr defaultColWidth="9.33203125" defaultRowHeight="12.75"/>
  <cols>
    <col min="1" max="3" width="0" style="0" hidden="1" customWidth="1"/>
    <col min="4" max="4" width="8.83203125" style="0" customWidth="1"/>
    <col min="6" max="6" width="85.83203125" style="0" customWidth="1"/>
    <col min="7" max="7" width="12.16015625" style="0" customWidth="1"/>
    <col min="8" max="8" width="24.16015625" style="0" customWidth="1"/>
    <col min="9" max="9" width="8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10" spans="4:9" ht="12.75">
      <c r="D10" s="185" t="str">
        <f>codeTemplate</f>
        <v>Код шаблона: JKH.OPEN.INFO.TARIFF.VO</v>
      </c>
      <c r="E10" s="185"/>
      <c r="F10" s="185"/>
      <c r="G10" s="56"/>
      <c r="H10" s="56"/>
      <c r="I10" s="57"/>
    </row>
    <row r="11" spans="4:9" ht="12.75">
      <c r="D11" s="58"/>
      <c r="E11" s="59"/>
      <c r="F11" s="56"/>
      <c r="G11" s="56"/>
      <c r="H11" s="56"/>
      <c r="I11" s="57"/>
    </row>
    <row r="12" spans="4:9" ht="41.25" customHeight="1">
      <c r="D12" s="186" t="s">
        <v>59</v>
      </c>
      <c r="E12" s="186"/>
      <c r="F12" s="186"/>
      <c r="G12" s="186"/>
      <c r="H12" s="186"/>
      <c r="I12" s="186"/>
    </row>
    <row r="13" spans="4:9" ht="26.25" customHeight="1">
      <c r="D13" s="187" t="str">
        <f>IF(org="","",IF(fil="",org,org&amp;" ("&amp;fil&amp;")"))&amp;IF(OR(godStart="",godEnd=""),"",", "&amp;YEAR(godStart)&amp;"-"&amp;YEAR(godEnd)&amp;" гг.")</f>
        <v>Филиал ОАО "ОГК-2" Серовская ГРЭС, г.Серов (Серовская ГРЭС), 2013-2013 гг.</v>
      </c>
      <c r="E13" s="187"/>
      <c r="F13" s="187"/>
      <c r="G13" s="187"/>
      <c r="H13" s="187"/>
      <c r="I13" s="187"/>
    </row>
    <row r="14" spans="4:9" ht="12.75">
      <c r="D14" s="60"/>
      <c r="E14" s="61"/>
      <c r="F14" s="61"/>
      <c r="G14" s="61"/>
      <c r="H14" s="61"/>
      <c r="I14" s="57"/>
    </row>
    <row r="15" spans="4:9" ht="12.75">
      <c r="D15" s="62"/>
      <c r="E15" s="63"/>
      <c r="F15" s="63"/>
      <c r="G15" s="63"/>
      <c r="H15" s="63"/>
      <c r="I15" s="64"/>
    </row>
    <row r="16" spans="4:9" ht="22.5">
      <c r="D16" s="65"/>
      <c r="E16" s="66" t="s">
        <v>60</v>
      </c>
      <c r="F16" s="66" t="s">
        <v>61</v>
      </c>
      <c r="G16" s="66" t="s">
        <v>62</v>
      </c>
      <c r="H16" s="67" t="s">
        <v>63</v>
      </c>
      <c r="I16" s="68"/>
    </row>
    <row r="17" spans="4:9" ht="12.75">
      <c r="D17" s="65"/>
      <c r="E17" s="69">
        <v>1</v>
      </c>
      <c r="F17" s="69">
        <f>E17+1</f>
        <v>2</v>
      </c>
      <c r="G17" s="69">
        <f>F17+1</f>
        <v>3</v>
      </c>
      <c r="H17" s="69">
        <f>G17+1</f>
        <v>4</v>
      </c>
      <c r="I17" s="68"/>
    </row>
    <row r="18" spans="4:9" ht="22.5">
      <c r="D18" s="65"/>
      <c r="E18" s="70" t="s">
        <v>29</v>
      </c>
      <c r="F18" s="71" t="s">
        <v>64</v>
      </c>
      <c r="G18" s="72" t="s">
        <v>65</v>
      </c>
      <c r="H18" s="73" t="str">
        <f>IF(activity="","",activity)</f>
        <v>Транспортировка и очистка сточных вод</v>
      </c>
      <c r="I18" s="68"/>
    </row>
    <row r="19" spans="4:9" ht="12.75">
      <c r="D19" s="65"/>
      <c r="E19" s="70" t="s">
        <v>66</v>
      </c>
      <c r="F19" s="71" t="s">
        <v>67</v>
      </c>
      <c r="G19" s="72" t="s">
        <v>68</v>
      </c>
      <c r="H19" s="74">
        <v>12765.46</v>
      </c>
      <c r="I19" s="68"/>
    </row>
    <row r="20" spans="4:9" ht="22.5">
      <c r="D20" s="65"/>
      <c r="E20" s="70" t="s">
        <v>69</v>
      </c>
      <c r="F20" s="71" t="s">
        <v>70</v>
      </c>
      <c r="G20" s="72" t="s">
        <v>68</v>
      </c>
      <c r="H20" s="75">
        <f>SUM(H21:H22,H25,H35:H39,H42,H45,H48,H53:H54)</f>
        <v>12536.05</v>
      </c>
      <c r="I20" s="68"/>
    </row>
    <row r="21" spans="4:9" ht="22.5">
      <c r="D21" s="65"/>
      <c r="E21" s="70" t="s">
        <v>71</v>
      </c>
      <c r="F21" s="76" t="s">
        <v>72</v>
      </c>
      <c r="G21" s="72" t="s">
        <v>68</v>
      </c>
      <c r="H21" s="74"/>
      <c r="I21" s="68"/>
    </row>
    <row r="22" spans="4:9" ht="22.5">
      <c r="D22" s="65"/>
      <c r="E22" s="70" t="s">
        <v>73</v>
      </c>
      <c r="F22" s="76" t="s">
        <v>74</v>
      </c>
      <c r="G22" s="72" t="s">
        <v>68</v>
      </c>
      <c r="H22" s="74"/>
      <c r="I22" s="68"/>
    </row>
    <row r="23" spans="4:9" ht="12.75">
      <c r="D23" s="65"/>
      <c r="E23" s="70" t="s">
        <v>75</v>
      </c>
      <c r="F23" s="77" t="s">
        <v>76</v>
      </c>
      <c r="G23" s="72" t="s">
        <v>77</v>
      </c>
      <c r="H23" s="75"/>
      <c r="I23" s="68"/>
    </row>
    <row r="24" spans="4:9" ht="12.75">
      <c r="D24" s="65"/>
      <c r="E24" s="70" t="s">
        <v>78</v>
      </c>
      <c r="F24" s="77" t="s">
        <v>79</v>
      </c>
      <c r="G24" s="72" t="s">
        <v>80</v>
      </c>
      <c r="H24" s="78"/>
      <c r="I24" s="68"/>
    </row>
    <row r="25" spans="4:9" ht="12.75">
      <c r="D25" s="65"/>
      <c r="E25" s="70" t="s">
        <v>81</v>
      </c>
      <c r="F25" s="76" t="s">
        <v>82</v>
      </c>
      <c r="G25" s="72" t="s">
        <v>68</v>
      </c>
      <c r="H25" s="74">
        <v>17.455</v>
      </c>
      <c r="I25" s="68"/>
    </row>
    <row r="26" spans="4:9" ht="12.75">
      <c r="D26" s="65"/>
      <c r="E26" s="70" t="s">
        <v>83</v>
      </c>
      <c r="F26" s="77" t="s">
        <v>84</v>
      </c>
      <c r="G26" s="72" t="s">
        <v>85</v>
      </c>
      <c r="H26" s="79"/>
      <c r="I26" s="68"/>
    </row>
    <row r="27" spans="4:9" ht="12.75">
      <c r="D27" s="65"/>
      <c r="E27" s="70" t="s">
        <v>86</v>
      </c>
      <c r="F27" s="80" t="s">
        <v>87</v>
      </c>
      <c r="G27" s="72" t="s">
        <v>85</v>
      </c>
      <c r="H27" s="78"/>
      <c r="I27" s="68"/>
    </row>
    <row r="28" spans="4:9" ht="12.75">
      <c r="D28" s="65"/>
      <c r="E28" s="70" t="s">
        <v>88</v>
      </c>
      <c r="F28" s="80" t="s">
        <v>89</v>
      </c>
      <c r="G28" s="72" t="s">
        <v>85</v>
      </c>
      <c r="H28" s="78"/>
      <c r="I28" s="68"/>
    </row>
    <row r="29" spans="4:9" ht="12.75">
      <c r="D29" s="65"/>
      <c r="E29" s="70" t="s">
        <v>90</v>
      </c>
      <c r="F29" s="80" t="s">
        <v>91</v>
      </c>
      <c r="G29" s="72" t="s">
        <v>85</v>
      </c>
      <c r="H29" s="78"/>
      <c r="I29" s="68"/>
    </row>
    <row r="30" spans="4:9" ht="12.75">
      <c r="D30" s="65"/>
      <c r="E30" s="70" t="s">
        <v>92</v>
      </c>
      <c r="F30" s="80" t="s">
        <v>93</v>
      </c>
      <c r="G30" s="72" t="s">
        <v>85</v>
      </c>
      <c r="H30" s="78"/>
      <c r="I30" s="68"/>
    </row>
    <row r="31" spans="4:9" ht="12.75">
      <c r="D31" s="65"/>
      <c r="E31" s="70" t="s">
        <v>94</v>
      </c>
      <c r="F31" s="80" t="s">
        <v>95</v>
      </c>
      <c r="G31" s="72" t="s">
        <v>85</v>
      </c>
      <c r="H31" s="78"/>
      <c r="I31" s="68"/>
    </row>
    <row r="32" spans="4:9" ht="12.75">
      <c r="D32" s="65"/>
      <c r="E32" s="70" t="s">
        <v>96</v>
      </c>
      <c r="F32" s="80" t="s">
        <v>97</v>
      </c>
      <c r="G32" s="72" t="s">
        <v>85</v>
      </c>
      <c r="H32" s="78"/>
      <c r="I32" s="68"/>
    </row>
    <row r="33" spans="4:9" ht="12.75">
      <c r="D33" s="65"/>
      <c r="E33" s="70" t="s">
        <v>98</v>
      </c>
      <c r="F33" s="80" t="s">
        <v>99</v>
      </c>
      <c r="G33" s="72" t="s">
        <v>85</v>
      </c>
      <c r="H33" s="78"/>
      <c r="I33" s="68"/>
    </row>
    <row r="34" spans="4:9" ht="12.75">
      <c r="D34" s="65"/>
      <c r="E34" s="70" t="s">
        <v>100</v>
      </c>
      <c r="F34" s="80" t="s">
        <v>101</v>
      </c>
      <c r="G34" s="72" t="s">
        <v>85</v>
      </c>
      <c r="H34" s="78"/>
      <c r="I34" s="68"/>
    </row>
    <row r="35" spans="4:9" ht="12.75">
      <c r="D35" s="65"/>
      <c r="E35" s="70" t="s">
        <v>102</v>
      </c>
      <c r="F35" s="76" t="s">
        <v>103</v>
      </c>
      <c r="G35" s="72" t="s">
        <v>68</v>
      </c>
      <c r="H35" s="74">
        <v>1233.195</v>
      </c>
      <c r="I35" s="68"/>
    </row>
    <row r="36" spans="4:9" ht="12.75">
      <c r="D36" s="65"/>
      <c r="E36" s="70" t="s">
        <v>104</v>
      </c>
      <c r="F36" s="76" t="s">
        <v>105</v>
      </c>
      <c r="G36" s="72" t="s">
        <v>68</v>
      </c>
      <c r="H36" s="74">
        <v>370</v>
      </c>
      <c r="I36" s="68"/>
    </row>
    <row r="37" spans="4:9" ht="12.75">
      <c r="D37" s="65"/>
      <c r="E37" s="70" t="s">
        <v>106</v>
      </c>
      <c r="F37" s="76" t="s">
        <v>107</v>
      </c>
      <c r="G37" s="72" t="s">
        <v>68</v>
      </c>
      <c r="H37" s="74">
        <v>8987.295</v>
      </c>
      <c r="I37" s="68"/>
    </row>
    <row r="38" spans="4:9" ht="12.75">
      <c r="D38" s="65"/>
      <c r="E38" s="70" t="s">
        <v>108</v>
      </c>
      <c r="F38" s="76" t="s">
        <v>109</v>
      </c>
      <c r="G38" s="72" t="s">
        <v>68</v>
      </c>
      <c r="H38" s="74"/>
      <c r="I38" s="68"/>
    </row>
    <row r="39" spans="4:9" ht="12.75">
      <c r="D39" s="65"/>
      <c r="E39" s="70" t="s">
        <v>110</v>
      </c>
      <c r="F39" s="81" t="s">
        <v>111</v>
      </c>
      <c r="G39" s="72" t="s">
        <v>68</v>
      </c>
      <c r="H39" s="74">
        <v>1794.55</v>
      </c>
      <c r="I39" s="68"/>
    </row>
    <row r="40" spans="4:9" ht="12.75">
      <c r="D40" s="65"/>
      <c r="E40" s="70" t="s">
        <v>112</v>
      </c>
      <c r="F40" s="77" t="s">
        <v>113</v>
      </c>
      <c r="G40" s="72" t="s">
        <v>68</v>
      </c>
      <c r="H40" s="74"/>
      <c r="I40" s="68"/>
    </row>
    <row r="41" spans="4:9" ht="12.75">
      <c r="D41" s="65"/>
      <c r="E41" s="70" t="s">
        <v>114</v>
      </c>
      <c r="F41" s="77" t="s">
        <v>115</v>
      </c>
      <c r="G41" s="72" t="s">
        <v>68</v>
      </c>
      <c r="H41" s="74"/>
      <c r="I41" s="68"/>
    </row>
    <row r="42" spans="4:9" ht="12.75">
      <c r="D42" s="65"/>
      <c r="E42" s="70" t="s">
        <v>116</v>
      </c>
      <c r="F42" s="81" t="s">
        <v>117</v>
      </c>
      <c r="G42" s="72" t="s">
        <v>68</v>
      </c>
      <c r="H42" s="74"/>
      <c r="I42" s="68"/>
    </row>
    <row r="43" spans="4:9" ht="12.75">
      <c r="D43" s="65"/>
      <c r="E43" s="70" t="s">
        <v>118</v>
      </c>
      <c r="F43" s="77" t="s">
        <v>113</v>
      </c>
      <c r="G43" s="72" t="s">
        <v>68</v>
      </c>
      <c r="H43" s="74"/>
      <c r="I43" s="68"/>
    </row>
    <row r="44" spans="4:9" ht="12.75">
      <c r="D44" s="65"/>
      <c r="E44" s="70" t="s">
        <v>119</v>
      </c>
      <c r="F44" s="77" t="s">
        <v>115</v>
      </c>
      <c r="G44" s="72" t="s">
        <v>68</v>
      </c>
      <c r="H44" s="74"/>
      <c r="I44" s="68"/>
    </row>
    <row r="45" spans="4:9" ht="22.5">
      <c r="D45" s="65"/>
      <c r="E45" s="70" t="s">
        <v>120</v>
      </c>
      <c r="F45" s="76" t="s">
        <v>121</v>
      </c>
      <c r="G45" s="72" t="s">
        <v>68</v>
      </c>
      <c r="H45" s="74">
        <v>133.555</v>
      </c>
      <c r="I45" s="68"/>
    </row>
    <row r="46" spans="4:9" ht="12.75">
      <c r="D46" s="65"/>
      <c r="E46" s="70" t="s">
        <v>122</v>
      </c>
      <c r="F46" s="77" t="s">
        <v>123</v>
      </c>
      <c r="G46" s="72" t="s">
        <v>68</v>
      </c>
      <c r="H46" s="74"/>
      <c r="I46" s="68"/>
    </row>
    <row r="47" spans="4:9" ht="12.75">
      <c r="D47" s="65"/>
      <c r="E47" s="70" t="s">
        <v>124</v>
      </c>
      <c r="F47" s="77" t="s">
        <v>125</v>
      </c>
      <c r="G47" s="72" t="s">
        <v>68</v>
      </c>
      <c r="H47" s="74"/>
      <c r="I47" s="68"/>
    </row>
    <row r="48" spans="4:9" ht="25.5">
      <c r="D48" s="65"/>
      <c r="E48" s="70" t="s">
        <v>126</v>
      </c>
      <c r="F48" s="81" t="s">
        <v>127</v>
      </c>
      <c r="G48" s="72" t="s">
        <v>68</v>
      </c>
      <c r="H48" s="74"/>
      <c r="I48" s="68"/>
    </row>
    <row r="49" spans="4:9" ht="12.75">
      <c r="D49" s="65"/>
      <c r="E49" s="70" t="s">
        <v>128</v>
      </c>
      <c r="F49" s="77" t="s">
        <v>129</v>
      </c>
      <c r="G49" s="72" t="s">
        <v>68</v>
      </c>
      <c r="H49" s="74"/>
      <c r="I49" s="68"/>
    </row>
    <row r="50" spans="4:9" ht="12.75">
      <c r="D50" s="65"/>
      <c r="E50" s="70" t="s">
        <v>130</v>
      </c>
      <c r="F50" s="77" t="s">
        <v>131</v>
      </c>
      <c r="G50" s="72" t="s">
        <v>68</v>
      </c>
      <c r="H50" s="74"/>
      <c r="I50" s="68"/>
    </row>
    <row r="51" spans="4:9" ht="12.75">
      <c r="D51" s="65"/>
      <c r="E51" s="70" t="s">
        <v>132</v>
      </c>
      <c r="F51" s="77" t="s">
        <v>133</v>
      </c>
      <c r="G51" s="72" t="s">
        <v>134</v>
      </c>
      <c r="H51" s="82"/>
      <c r="I51" s="68"/>
    </row>
    <row r="52" spans="4:9" ht="12.75">
      <c r="D52" s="65"/>
      <c r="E52" s="70" t="s">
        <v>135</v>
      </c>
      <c r="F52" s="77" t="s">
        <v>136</v>
      </c>
      <c r="G52" s="72" t="s">
        <v>68</v>
      </c>
      <c r="H52" s="74"/>
      <c r="I52" s="68"/>
    </row>
    <row r="53" spans="4:9" ht="33.75">
      <c r="D53" s="65"/>
      <c r="E53" s="70" t="s">
        <v>137</v>
      </c>
      <c r="F53" s="76" t="s">
        <v>138</v>
      </c>
      <c r="G53" s="72" t="s">
        <v>68</v>
      </c>
      <c r="H53" s="74"/>
      <c r="I53" s="68"/>
    </row>
    <row r="54" spans="4:9" ht="12.75">
      <c r="D54" s="65"/>
      <c r="E54" s="83"/>
      <c r="F54" s="84"/>
      <c r="G54" s="85"/>
      <c r="H54" s="86"/>
      <c r="I54" s="68"/>
    </row>
    <row r="55" spans="4:9" ht="12.75">
      <c r="D55" s="65"/>
      <c r="E55" s="70" t="s">
        <v>139</v>
      </c>
      <c r="F55" s="71" t="s">
        <v>140</v>
      </c>
      <c r="G55" s="72" t="s">
        <v>68</v>
      </c>
      <c r="H55" s="74">
        <f>H19</f>
        <v>12765.46</v>
      </c>
      <c r="I55" s="68"/>
    </row>
    <row r="56" spans="4:9" ht="12.75">
      <c r="D56" s="65"/>
      <c r="E56" s="70" t="s">
        <v>141</v>
      </c>
      <c r="F56" s="71" t="s">
        <v>142</v>
      </c>
      <c r="G56" s="72" t="s">
        <v>68</v>
      </c>
      <c r="H56" s="74">
        <f>H19-H20</f>
        <v>229.40999999999985</v>
      </c>
      <c r="I56" s="68"/>
    </row>
    <row r="57" spans="4:9" ht="38.25">
      <c r="D57" s="65"/>
      <c r="E57" s="70" t="s">
        <v>143</v>
      </c>
      <c r="F57" s="81" t="s">
        <v>144</v>
      </c>
      <c r="G57" s="72" t="s">
        <v>68</v>
      </c>
      <c r="H57" s="74"/>
      <c r="I57" s="68"/>
    </row>
    <row r="58" spans="4:9" ht="12.75">
      <c r="D58" s="65"/>
      <c r="E58" s="70" t="s">
        <v>145</v>
      </c>
      <c r="F58" s="87" t="s">
        <v>146</v>
      </c>
      <c r="G58" s="72" t="s">
        <v>147</v>
      </c>
      <c r="H58" s="78">
        <v>146.7</v>
      </c>
      <c r="I58" s="68"/>
    </row>
    <row r="59" spans="4:9" ht="22.5">
      <c r="D59" s="65"/>
      <c r="E59" s="70" t="s">
        <v>148</v>
      </c>
      <c r="F59" s="71" t="s">
        <v>149</v>
      </c>
      <c r="G59" s="72" t="s">
        <v>147</v>
      </c>
      <c r="H59" s="78"/>
      <c r="I59" s="68"/>
    </row>
    <row r="60" spans="4:9" ht="12.75">
      <c r="D60" s="65"/>
      <c r="E60" s="70" t="s">
        <v>150</v>
      </c>
      <c r="F60" s="71" t="s">
        <v>151</v>
      </c>
      <c r="G60" s="72" t="s">
        <v>147</v>
      </c>
      <c r="H60" s="78">
        <v>146.7</v>
      </c>
      <c r="I60" s="68"/>
    </row>
    <row r="61" spans="4:9" ht="12.75">
      <c r="D61" s="65"/>
      <c r="E61" s="70" t="s">
        <v>152</v>
      </c>
      <c r="F61" s="71" t="s">
        <v>153</v>
      </c>
      <c r="G61" s="72" t="s">
        <v>154</v>
      </c>
      <c r="H61" s="74"/>
      <c r="I61" s="68"/>
    </row>
    <row r="62" spans="4:9" ht="12.75">
      <c r="D62" s="65"/>
      <c r="E62" s="70" t="s">
        <v>155</v>
      </c>
      <c r="F62" s="71" t="s">
        <v>156</v>
      </c>
      <c r="G62" s="72" t="s">
        <v>154</v>
      </c>
      <c r="H62" s="74"/>
      <c r="I62" s="68"/>
    </row>
    <row r="63" spans="4:9" ht="12.75">
      <c r="D63" s="65"/>
      <c r="E63" s="70" t="s">
        <v>157</v>
      </c>
      <c r="F63" s="71" t="s">
        <v>158</v>
      </c>
      <c r="G63" s="72" t="s">
        <v>159</v>
      </c>
      <c r="H63" s="82"/>
      <c r="I63" s="68"/>
    </row>
    <row r="64" spans="4:9" ht="12.75">
      <c r="D64" s="65"/>
      <c r="E64" s="70" t="s">
        <v>160</v>
      </c>
      <c r="F64" s="71" t="s">
        <v>161</v>
      </c>
      <c r="G64" s="72" t="s">
        <v>159</v>
      </c>
      <c r="H64" s="82"/>
      <c r="I64" s="68"/>
    </row>
    <row r="65" spans="4:9" ht="12.75">
      <c r="D65" s="65"/>
      <c r="E65" s="70" t="s">
        <v>162</v>
      </c>
      <c r="F65" s="71" t="s">
        <v>163</v>
      </c>
      <c r="G65" s="72" t="s">
        <v>134</v>
      </c>
      <c r="H65" s="74"/>
      <c r="I65" s="68"/>
    </row>
    <row r="66" spans="4:9" ht="38.25">
      <c r="D66" s="65"/>
      <c r="E66" s="88" t="s">
        <v>164</v>
      </c>
      <c r="F66" s="89" t="s">
        <v>165</v>
      </c>
      <c r="G66" s="90" t="s">
        <v>65</v>
      </c>
      <c r="H66" s="91" t="s">
        <v>166</v>
      </c>
      <c r="I66" s="68"/>
    </row>
    <row r="67" spans="4:9" ht="12.75">
      <c r="D67" s="65"/>
      <c r="E67" s="92"/>
      <c r="F67" s="93"/>
      <c r="G67" s="94"/>
      <c r="H67" s="95"/>
      <c r="I67" s="68"/>
    </row>
    <row r="68" spans="4:9" ht="26.25" customHeight="1">
      <c r="D68" s="65"/>
      <c r="E68" s="96" t="s">
        <v>167</v>
      </c>
      <c r="F68" s="188" t="s">
        <v>168</v>
      </c>
      <c r="G68" s="188"/>
      <c r="H68" s="188"/>
      <c r="I68" s="68"/>
    </row>
    <row r="69" spans="4:9" ht="12.75">
      <c r="D69" s="97"/>
      <c r="E69" s="98"/>
      <c r="F69" s="98"/>
      <c r="G69" s="98"/>
      <c r="H69" s="98"/>
      <c r="I69" s="99"/>
    </row>
  </sheetData>
  <sheetProtection/>
  <mergeCells count="4">
    <mergeCell ref="D10:F10"/>
    <mergeCell ref="D12:I12"/>
    <mergeCell ref="D13:I13"/>
    <mergeCell ref="F68:H68"/>
  </mergeCells>
  <dataValidations count="6">
    <dataValidation type="decimal" allowBlank="1" showErrorMessage="1" errorTitle="Ошибка" error="Допускается ввод только действительных чисел!" sqref="H19 H21:H22">
      <formula1>-999999999999999000000000</formula1>
      <formula2>9.99999999999999E+23</formula2>
    </dataValidation>
    <dataValidation type="decimal" allowBlank="1" showErrorMessage="1" sqref="H20 H26">
      <formula1>-999999999</formula1>
      <formula2>999999999999</formula2>
    </dataValidation>
    <dataValidation type="decimal" allowBlank="1" showErrorMessage="1" errorTitle="Ошибка" error="Допускается ввод только неотрицательных чисел!" sqref="H23:H25 H27:H37 H58:H65">
      <formula1>0</formula1>
      <formula2>9.99999999999999E+23</formula2>
    </dataValidation>
    <dataValidation type="decimal" allowBlank="1" showErrorMessage="1" error="Значение должно быть действительным числом" sqref="H38:H52 H55:H57">
      <formula1>-999999999</formula1>
      <formula2>999999999999</formula2>
    </dataValidation>
    <dataValidation type="textLength" operator="lessThanOrEqual" allowBlank="1" showErrorMessage="1" errorTitle="Ошибка" error="Допускается ввод не более 900 символов!" sqref="H66">
      <formula1>900</formula1>
    </dataValidation>
    <dataValidation type="textLength" operator="lessThanOrEqual" allowBlank="1" showErrorMessage="1" sqref="H67">
      <formula1>300</formula1>
    </dataValidation>
  </dataValidations>
  <printOptions horizontalCentered="1"/>
  <pageMargins left="0.7479166666666667" right="0.3541666666666667" top="0.5902777777777778" bottom="0.78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0:O41"/>
  <sheetViews>
    <sheetView zoomScalePageLayoutView="0" workbookViewId="0" topLeftCell="C9">
      <selection activeCell="D12" sqref="C1:N54"/>
    </sheetView>
  </sheetViews>
  <sheetFormatPr defaultColWidth="10.66015625" defaultRowHeight="12.75"/>
  <cols>
    <col min="1" max="2" width="0" style="100" hidden="1" customWidth="1"/>
    <col min="3" max="3" width="3.5" style="100" customWidth="1"/>
    <col min="4" max="4" width="4.33203125" style="100" customWidth="1"/>
    <col min="5" max="5" width="10.66015625" style="100" customWidth="1"/>
    <col min="6" max="6" width="62.83203125" style="100" customWidth="1"/>
    <col min="7" max="7" width="19.16015625" style="100" customWidth="1"/>
    <col min="8" max="8" width="20.33203125" style="100" customWidth="1"/>
    <col min="9" max="10" width="21.83203125" style="100" customWidth="1"/>
    <col min="11" max="11" width="16" style="100" customWidth="1"/>
    <col min="12" max="12" width="21.83203125" style="100" customWidth="1"/>
    <col min="13" max="13" width="25.5" style="100" customWidth="1"/>
    <col min="14" max="15" width="3.5" style="100" customWidth="1"/>
    <col min="16" max="16384" width="10.66015625" style="10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ht="11.25" hidden="1"/>
    <row r="10" spans="4:11" ht="15.75" customHeight="1">
      <c r="D10" s="185" t="str">
        <f>codeTemplate</f>
        <v>Код шаблона: JKH.OPEN.INFO.TARIFF.VO</v>
      </c>
      <c r="E10" s="185"/>
      <c r="F10" s="185"/>
      <c r="G10" s="56"/>
      <c r="H10" s="56"/>
      <c r="K10" s="101"/>
    </row>
    <row r="11" spans="4:12" ht="11.25">
      <c r="D11" s="102"/>
      <c r="E11" s="103"/>
      <c r="F11" s="104"/>
      <c r="G11" s="104"/>
      <c r="H11" s="104"/>
      <c r="I11" s="104"/>
      <c r="J11" s="104"/>
      <c r="K11" s="104"/>
      <c r="L11" s="104"/>
    </row>
    <row r="12" spans="3:15" ht="23.25" customHeight="1">
      <c r="C12" s="105"/>
      <c r="D12" s="194" t="s">
        <v>169</v>
      </c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06"/>
    </row>
    <row r="13" spans="3:15" ht="23.25" customHeight="1">
      <c r="C13" s="105"/>
      <c r="D13" s="195" t="str">
        <f>IF(org="","",IF(fil="",org,org&amp;" ("&amp;fil&amp;")"))&amp;IF(OR(godStart="",godEnd=""),"",", "&amp;YEAR(godStart)&amp;"-"&amp;YEAR(godEnd)&amp;" гг.")</f>
        <v>Филиал ОАО "ОГК-2" Серовская ГРЭС, г.Серов (Серовская ГРЭС), 2013-2013 гг.</v>
      </c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06"/>
    </row>
    <row r="14" spans="4:14" ht="11.25">
      <c r="D14" s="107"/>
      <c r="E14" s="108"/>
      <c r="F14" s="108"/>
      <c r="G14" s="108"/>
      <c r="H14" s="108"/>
      <c r="I14" s="108"/>
      <c r="J14" s="108"/>
      <c r="K14" s="108"/>
      <c r="L14" s="108"/>
      <c r="M14" s="108"/>
      <c r="N14" s="109"/>
    </row>
    <row r="15" spans="3:15" ht="11.25">
      <c r="C15" s="105"/>
      <c r="D15" s="110"/>
      <c r="E15" s="111"/>
      <c r="F15" s="111"/>
      <c r="G15" s="111"/>
      <c r="H15" s="111"/>
      <c r="I15" s="111"/>
      <c r="J15" s="111"/>
      <c r="K15" s="111"/>
      <c r="L15" s="111"/>
      <c r="M15" s="111"/>
      <c r="N15" s="112"/>
      <c r="O15" s="106"/>
    </row>
    <row r="16" spans="3:15" ht="11.25">
      <c r="C16" s="105"/>
      <c r="D16" s="113"/>
      <c r="E16" s="108"/>
      <c r="F16" s="108"/>
      <c r="G16" s="108"/>
      <c r="H16" s="108"/>
      <c r="I16" s="108"/>
      <c r="J16" s="108"/>
      <c r="K16" s="108"/>
      <c r="L16" s="108"/>
      <c r="M16" s="108"/>
      <c r="N16" s="114"/>
      <c r="O16" s="106"/>
    </row>
    <row r="17" spans="3:15" ht="42.75" customHeight="1">
      <c r="C17" s="105"/>
      <c r="D17" s="113"/>
      <c r="E17" s="115" t="s">
        <v>60</v>
      </c>
      <c r="F17" s="115" t="s">
        <v>170</v>
      </c>
      <c r="G17" s="115" t="s">
        <v>171</v>
      </c>
      <c r="H17" s="115" t="s">
        <v>172</v>
      </c>
      <c r="I17" s="115" t="s">
        <v>173</v>
      </c>
      <c r="J17" s="115" t="s">
        <v>174</v>
      </c>
      <c r="K17" s="115" t="s">
        <v>175</v>
      </c>
      <c r="L17" s="115" t="s">
        <v>176</v>
      </c>
      <c r="M17" s="116" t="s">
        <v>177</v>
      </c>
      <c r="N17" s="114"/>
      <c r="O17" s="106"/>
    </row>
    <row r="18" spans="3:15" ht="18.75" customHeight="1">
      <c r="C18" s="105"/>
      <c r="D18" s="113"/>
      <c r="E18" s="117">
        <v>1</v>
      </c>
      <c r="F18" s="117">
        <v>2</v>
      </c>
      <c r="G18" s="117">
        <v>3</v>
      </c>
      <c r="H18" s="117">
        <v>4</v>
      </c>
      <c r="I18" s="117">
        <v>5</v>
      </c>
      <c r="J18" s="117">
        <v>6</v>
      </c>
      <c r="K18" s="117">
        <v>7</v>
      </c>
      <c r="L18" s="117">
        <v>8</v>
      </c>
      <c r="M18" s="117">
        <v>9</v>
      </c>
      <c r="N18" s="114"/>
      <c r="O18" s="106"/>
    </row>
    <row r="19" spans="3:15" ht="30" customHeight="1">
      <c r="C19" s="105"/>
      <c r="D19" s="118"/>
      <c r="E19" s="119">
        <v>1</v>
      </c>
      <c r="F19" s="189" t="s">
        <v>178</v>
      </c>
      <c r="G19" s="189"/>
      <c r="H19" s="189"/>
      <c r="I19" s="189"/>
      <c r="J19" s="189"/>
      <c r="K19" s="189"/>
      <c r="L19" s="120">
        <f>'[1]ВО показатели'!$H$45</f>
        <v>133.555</v>
      </c>
      <c r="M19" s="121"/>
      <c r="N19" s="114"/>
      <c r="O19" s="106"/>
    </row>
    <row r="20" spans="3:15" ht="30" customHeight="1">
      <c r="C20" s="105"/>
      <c r="D20" s="118"/>
      <c r="E20" s="122" t="s">
        <v>179</v>
      </c>
      <c r="F20" s="196" t="s">
        <v>180</v>
      </c>
      <c r="G20" s="196"/>
      <c r="H20" s="196"/>
      <c r="I20" s="196"/>
      <c r="J20" s="196"/>
      <c r="K20" s="196"/>
      <c r="L20" s="123"/>
      <c r="M20" s="124"/>
      <c r="N20" s="114"/>
      <c r="O20" s="106"/>
    </row>
    <row r="21" spans="3:15" ht="15" customHeight="1">
      <c r="C21" s="105"/>
      <c r="D21" s="118"/>
      <c r="E21" s="191" t="s">
        <v>181</v>
      </c>
      <c r="F21" s="193" t="s">
        <v>182</v>
      </c>
      <c r="G21" s="126" t="s">
        <v>183</v>
      </c>
      <c r="H21" s="127"/>
      <c r="I21" s="128"/>
      <c r="J21" s="129"/>
      <c r="K21" s="130"/>
      <c r="L21" s="131">
        <f>SUM(L22:L24)</f>
        <v>133.555</v>
      </c>
      <c r="M21" s="132">
        <f>(L21/'[1]ВО показатели'!$H$45)*100</f>
        <v>100</v>
      </c>
      <c r="N21" s="133"/>
      <c r="O21" s="106"/>
    </row>
    <row r="22" spans="3:15" ht="15" customHeight="1">
      <c r="C22" s="105"/>
      <c r="D22" s="118"/>
      <c r="E22" s="191"/>
      <c r="F22" s="193"/>
      <c r="G22" s="193" t="s">
        <v>184</v>
      </c>
      <c r="H22" s="193" t="s">
        <v>185</v>
      </c>
      <c r="I22" s="134" t="s">
        <v>186</v>
      </c>
      <c r="J22" s="135"/>
      <c r="K22" s="125"/>
      <c r="L22" s="136">
        <v>133.555</v>
      </c>
      <c r="M22" s="137"/>
      <c r="N22" s="133"/>
      <c r="O22" s="106"/>
    </row>
    <row r="23" spans="3:15" ht="15" customHeight="1">
      <c r="C23" s="105"/>
      <c r="D23" s="118"/>
      <c r="E23" s="191"/>
      <c r="F23" s="193"/>
      <c r="G23" s="193"/>
      <c r="H23" s="193"/>
      <c r="I23" s="138"/>
      <c r="J23" s="139"/>
      <c r="K23" s="139"/>
      <c r="L23" s="140"/>
      <c r="M23" s="141"/>
      <c r="N23" s="142"/>
      <c r="O23" s="106"/>
    </row>
    <row r="24" spans="3:15" ht="15" customHeight="1">
      <c r="C24" s="105"/>
      <c r="D24" s="118"/>
      <c r="E24" s="191"/>
      <c r="F24" s="193"/>
      <c r="G24" s="138"/>
      <c r="H24" s="138"/>
      <c r="I24" s="139"/>
      <c r="J24" s="139"/>
      <c r="K24" s="139"/>
      <c r="L24" s="139"/>
      <c r="M24" s="143"/>
      <c r="N24" s="133"/>
      <c r="O24" s="106"/>
    </row>
    <row r="25" spans="3:15" ht="19.5" customHeight="1">
      <c r="C25" s="105"/>
      <c r="D25" s="118"/>
      <c r="E25" s="144"/>
      <c r="F25" s="145"/>
      <c r="G25" s="138"/>
      <c r="H25" s="138"/>
      <c r="I25" s="138"/>
      <c r="J25" s="139"/>
      <c r="K25" s="139"/>
      <c r="L25" s="146"/>
      <c r="M25" s="143"/>
      <c r="N25" s="142"/>
      <c r="O25" s="106"/>
    </row>
    <row r="26" spans="3:15" ht="30" customHeight="1">
      <c r="C26" s="105"/>
      <c r="D26" s="118"/>
      <c r="E26" s="119">
        <v>2</v>
      </c>
      <c r="F26" s="189" t="s">
        <v>187</v>
      </c>
      <c r="G26" s="189"/>
      <c r="H26" s="189"/>
      <c r="I26" s="189"/>
      <c r="J26" s="189"/>
      <c r="K26" s="189"/>
      <c r="L26" s="147">
        <f>'[1]ВО показатели'!$H$53</f>
        <v>0</v>
      </c>
      <c r="M26" s="137"/>
      <c r="N26" s="114"/>
      <c r="O26" s="106"/>
    </row>
    <row r="27" spans="3:15" ht="30" customHeight="1">
      <c r="C27" s="105"/>
      <c r="D27" s="118"/>
      <c r="E27" s="122" t="s">
        <v>188</v>
      </c>
      <c r="F27" s="190" t="s">
        <v>180</v>
      </c>
      <c r="G27" s="190"/>
      <c r="H27" s="190"/>
      <c r="I27" s="190"/>
      <c r="J27" s="190"/>
      <c r="K27" s="190"/>
      <c r="L27" s="123"/>
      <c r="M27" s="124"/>
      <c r="N27" s="114"/>
      <c r="O27" s="106"/>
    </row>
    <row r="28" spans="3:15" ht="15" customHeight="1">
      <c r="C28" s="105"/>
      <c r="D28" s="118"/>
      <c r="E28" s="191" t="s">
        <v>189</v>
      </c>
      <c r="F28" s="192" t="s">
        <v>190</v>
      </c>
      <c r="G28" s="126" t="s">
        <v>183</v>
      </c>
      <c r="H28" s="127"/>
      <c r="I28" s="128"/>
      <c r="J28" s="129"/>
      <c r="K28" s="130"/>
      <c r="L28" s="131">
        <f>SUM(L29:L31)</f>
        <v>0</v>
      </c>
      <c r="M28" s="132">
        <v>0</v>
      </c>
      <c r="N28" s="133"/>
      <c r="O28" s="106"/>
    </row>
    <row r="29" spans="3:15" ht="15" customHeight="1">
      <c r="C29" s="105"/>
      <c r="D29" s="118"/>
      <c r="E29" s="191"/>
      <c r="F29" s="192"/>
      <c r="G29" s="193"/>
      <c r="H29" s="193"/>
      <c r="I29" s="134"/>
      <c r="J29" s="135"/>
      <c r="K29" s="125"/>
      <c r="L29" s="136"/>
      <c r="M29" s="137"/>
      <c r="N29" s="133"/>
      <c r="O29" s="106"/>
    </row>
    <row r="30" spans="3:15" ht="15" customHeight="1">
      <c r="C30" s="105"/>
      <c r="D30" s="118"/>
      <c r="E30" s="191"/>
      <c r="F30" s="192"/>
      <c r="G30" s="193"/>
      <c r="H30" s="193"/>
      <c r="I30" s="138"/>
      <c r="J30" s="139"/>
      <c r="K30" s="139"/>
      <c r="L30" s="140"/>
      <c r="M30" s="141"/>
      <c r="N30" s="142"/>
      <c r="O30" s="106"/>
    </row>
    <row r="31" spans="3:15" ht="15" customHeight="1">
      <c r="C31" s="105"/>
      <c r="D31" s="118"/>
      <c r="E31" s="191"/>
      <c r="F31" s="192"/>
      <c r="G31" s="138"/>
      <c r="H31" s="138"/>
      <c r="I31" s="139"/>
      <c r="J31" s="139"/>
      <c r="K31" s="139"/>
      <c r="L31" s="139"/>
      <c r="M31" s="143"/>
      <c r="N31" s="133"/>
      <c r="O31" s="106"/>
    </row>
    <row r="32" spans="3:15" ht="19.5" customHeight="1">
      <c r="C32" s="105"/>
      <c r="D32" s="148"/>
      <c r="E32" s="149"/>
      <c r="F32" s="150"/>
      <c r="G32" s="151"/>
      <c r="H32" s="151"/>
      <c r="I32" s="151"/>
      <c r="J32" s="152"/>
      <c r="K32" s="152"/>
      <c r="L32" s="153"/>
      <c r="M32" s="154"/>
      <c r="N32" s="142"/>
      <c r="O32" s="106"/>
    </row>
    <row r="33" spans="3:15" ht="11.25">
      <c r="C33" s="105"/>
      <c r="D33" s="155"/>
      <c r="E33" s="156"/>
      <c r="F33" s="156"/>
      <c r="G33" s="156"/>
      <c r="H33" s="156"/>
      <c r="I33" s="156"/>
      <c r="J33" s="156"/>
      <c r="K33" s="156"/>
      <c r="L33" s="156"/>
      <c r="M33" s="156"/>
      <c r="N33" s="142"/>
      <c r="O33" s="106"/>
    </row>
    <row r="34" spans="3:15" ht="19.5" customHeight="1">
      <c r="C34" s="105"/>
      <c r="D34" s="155"/>
      <c r="E34" s="157" t="s">
        <v>167</v>
      </c>
      <c r="F34" s="158" t="s">
        <v>168</v>
      </c>
      <c r="G34" s="159"/>
      <c r="H34" s="159"/>
      <c r="I34" s="159"/>
      <c r="J34" s="159"/>
      <c r="K34" s="159"/>
      <c r="L34" s="159"/>
      <c r="M34" s="159"/>
      <c r="N34" s="160"/>
      <c r="O34" s="106"/>
    </row>
    <row r="35" spans="3:15" ht="11.25">
      <c r="C35" s="105"/>
      <c r="D35" s="161"/>
      <c r="E35" s="162"/>
      <c r="F35" s="162"/>
      <c r="G35" s="162"/>
      <c r="H35" s="162"/>
      <c r="I35" s="162"/>
      <c r="J35" s="162"/>
      <c r="K35" s="162"/>
      <c r="L35" s="162"/>
      <c r="M35" s="162"/>
      <c r="N35" s="163"/>
      <c r="O35" s="106"/>
    </row>
    <row r="36" spans="4:14" ht="11.25"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5"/>
    </row>
    <row r="37" spans="4:14" ht="11.25"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5"/>
    </row>
    <row r="38" spans="4:14" ht="11.25"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5"/>
    </row>
    <row r="39" spans="4:14" ht="11.25">
      <c r="D39" s="164"/>
      <c r="E39" s="164"/>
      <c r="F39" s="166"/>
      <c r="G39" s="164"/>
      <c r="H39" s="164"/>
      <c r="I39" s="164"/>
      <c r="J39" s="164"/>
      <c r="K39" s="164"/>
      <c r="L39" s="164"/>
      <c r="M39" s="164"/>
      <c r="N39" s="165"/>
    </row>
    <row r="40" spans="4:14" ht="11.25">
      <c r="D40" s="164"/>
      <c r="E40" s="164"/>
      <c r="F40" s="167"/>
      <c r="G40" s="164"/>
      <c r="H40" s="164"/>
      <c r="I40" s="164"/>
      <c r="J40" s="164"/>
      <c r="K40" s="164"/>
      <c r="L40" s="164"/>
      <c r="M40" s="164"/>
      <c r="N40" s="165"/>
    </row>
    <row r="41" spans="4:14" ht="11.25">
      <c r="D41" s="164"/>
      <c r="E41" s="164"/>
      <c r="F41" s="167"/>
      <c r="G41" s="164"/>
      <c r="H41" s="164"/>
      <c r="I41" s="164"/>
      <c r="J41" s="164"/>
      <c r="K41" s="164"/>
      <c r="L41" s="164"/>
      <c r="M41" s="164"/>
      <c r="N41" s="165"/>
    </row>
  </sheetData>
  <sheetProtection/>
  <mergeCells count="15">
    <mergeCell ref="F20:K20"/>
    <mergeCell ref="E21:E24"/>
    <mergeCell ref="F21:F24"/>
    <mergeCell ref="G22:G23"/>
    <mergeCell ref="H22:H23"/>
    <mergeCell ref="D10:F10"/>
    <mergeCell ref="D12:N12"/>
    <mergeCell ref="D13:N13"/>
    <mergeCell ref="F19:K19"/>
    <mergeCell ref="F26:K26"/>
    <mergeCell ref="F27:K27"/>
    <mergeCell ref="E28:E31"/>
    <mergeCell ref="F28:F31"/>
    <mergeCell ref="G29:G30"/>
    <mergeCell ref="H29:H30"/>
  </mergeCells>
  <dataValidations count="3">
    <dataValidation type="decimal" allowBlank="1" showErrorMessage="1" errorTitle="Ошибка" error="Допускается ввод только неотрицательных чисел!" sqref="J21:J22 L22 J28:J29 L29">
      <formula1>0</formula1>
      <formula2>9.99999999999999E+23</formula2>
    </dataValidation>
    <dataValidation type="textLength" operator="lessThanOrEqual" allowBlank="1" showErrorMessage="1" errorTitle="Ошибка" error="Допускается ввод не более 900 символов!" sqref="F21 K21:K22 H22:I22 F28:F31 K28:K29 H29:I29">
      <formula1>900</formula1>
    </dataValidation>
    <dataValidation type="list" allowBlank="1" showInputMessage="1" showErrorMessage="1" prompt="Выберите значение из списка" errorTitle="Внимание" error="Выберите значение из списка" sqref="G22 G29">
      <formula1>method_of_acquisition</formula1>
      <formula2>0</formula2>
    </dataValidation>
  </dataValidations>
  <printOptions horizontalCentered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GorshkovSE</cp:lastModifiedBy>
  <dcterms:modified xsi:type="dcterms:W3CDTF">2012-12-21T03:07:50Z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