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10350" yWindow="0" windowWidth="27765" windowHeight="13065" activeTab="0"/>
  </bookViews>
  <sheets>
    <sheet name="Титульный" sheetId="1" r:id="rId1"/>
    <sheet name="Формат" sheetId="2" state="veryHidden" r:id="rId2"/>
    <sheet name="Проверка" sheetId="3" r:id="rId3"/>
    <sheet name="Изменения" sheetId="4" state="veryHidden" r:id="rId4"/>
    <sheet name="h_values" sheetId="5" state="veryHidden" r:id="rId5"/>
  </sheets>
  <definedNames>
    <definedName name="_xlfn.FORMULATEXT" hidden="1">#NAME?</definedName>
    <definedName name="_xlfn.IFERROR" hidden="1">#NAME?</definedName>
    <definedName name="_xlfn.RTD" hidden="1">#NAME?</definedName>
    <definedName name="aFil">'h_values'!$K$3:$K$116</definedName>
    <definedName name="aFiltered">'h_values'!$J$2:$L$5</definedName>
    <definedName name="aINN">'h_values'!$G$2:$G$81</definedName>
    <definedName name="aINNF">'h_values'!$K$2:$K$5</definedName>
    <definedName name="aKPP">'h_values'!$H$2:$H$81</definedName>
    <definedName name="aKPPF">'h_values'!$L$2:$L$5</definedName>
    <definedName name="aMeasure1">'h_values'!$T$2:$T$7</definedName>
    <definedName name="aMeasure2">'h_values'!$V$2:$V$4</definedName>
    <definedName name="aMethod">'h_values'!$P$2:$P$5</definedName>
    <definedName name="aMonth">'h_values'!$B$2:$B$13</definedName>
    <definedName name="aMr">'h_values'!$D$2:$D$27</definedName>
    <definedName name="aNDS">'h_values'!$R$2:$R$4</definedName>
    <definedName name="aOKTMO">'h_values'!$E$2:$E$27</definedName>
    <definedName name="aOrg">'h_values'!$J$3:$L$74</definedName>
    <definedName name="AOrgF">'h_values'!$J$2:$J$5</definedName>
    <definedName name="aQuarter">'h_values'!$C$2:$C$5</definedName>
    <definedName name="aTariff">'h_values'!$N$2:$N$8</definedName>
    <definedName name="aYears">'h_values'!$A$2:$A$10</definedName>
    <definedName name="hdr" localSheetId="1">'Формат'!$A$1</definedName>
    <definedName name="hdr">'Титульный'!$A$1</definedName>
    <definedName name="INN" localSheetId="1">'Формат'!$C$10</definedName>
    <definedName name="INN">'Титульный'!$C$10</definedName>
    <definedName name="KPP" localSheetId="1">'Формат'!$C$11</definedName>
    <definedName name="KPP">'Титульный'!$C$11</definedName>
    <definedName name="Mr" localSheetId="1">'Формат'!$C$7</definedName>
    <definedName name="Mr">'Титульный'!$C$7</definedName>
    <definedName name="OKTMO" localSheetId="1">'Формат'!$C$8</definedName>
    <definedName name="OKTMO">'Титульный'!$C$8</definedName>
    <definedName name="org" localSheetId="1">'Формат'!$B$9</definedName>
    <definedName name="org">'Титульный'!$B$9</definedName>
    <definedName name="PeriodEnd" localSheetId="1">'Формат'!$C$13</definedName>
    <definedName name="PeriodEnd">'Титульный'!$C$13</definedName>
    <definedName name="PeriodStart" localSheetId="1">'Формат'!$C$12</definedName>
    <definedName name="PeriodStart">'Титульный'!$C$12</definedName>
    <definedName name="tariff">'Титульный'!$C$24</definedName>
    <definedName name="EXTRACT" localSheetId="4">'h_values'!#REF!</definedName>
    <definedName name="CRITERIA" localSheetId="4">'h_values'!$D$7</definedName>
  </definedNames>
  <calcPr fullCalcOnLoad="1"/>
</workbook>
</file>

<file path=xl/sharedStrings.xml><?xml version="1.0" encoding="utf-8"?>
<sst xmlns="http://schemas.openxmlformats.org/spreadsheetml/2006/main" count="504" uniqueCount="295">
  <si>
    <t>Бежаницкий район</t>
  </si>
  <si>
    <t>58604000</t>
  </si>
  <si>
    <t>БЕЖАНИЦКОЕ МП "ЖИЛКОММУНСЕРВИС"</t>
  </si>
  <si>
    <t>6001003005</t>
  </si>
  <si>
    <t>600101001</t>
  </si>
  <si>
    <t>602701001</t>
  </si>
  <si>
    <t>Великолукский район</t>
  </si>
  <si>
    <t>58606000</t>
  </si>
  <si>
    <t>МУП "Райэнергоремонт" Великолукского района</t>
  </si>
  <si>
    <t>6002011471</t>
  </si>
  <si>
    <t>600201001</t>
  </si>
  <si>
    <t>602501001</t>
  </si>
  <si>
    <t>ОАО "РЖД" (Октябрьская дирекция по тепловодоснабжению - СП Центральной дирекции по тепловодоснабжению - филиала ОАО "РЖД")</t>
  </si>
  <si>
    <t>7708503727</t>
  </si>
  <si>
    <t>780445015</t>
  </si>
  <si>
    <t>Гдовский район</t>
  </si>
  <si>
    <t>58608000</t>
  </si>
  <si>
    <t>Дедовичский район</t>
  </si>
  <si>
    <t>58610000</t>
  </si>
  <si>
    <t>Дновский район</t>
  </si>
  <si>
    <t>58612000</t>
  </si>
  <si>
    <t>600501001</t>
  </si>
  <si>
    <t>Красногородский район</t>
  </si>
  <si>
    <t>58614000</t>
  </si>
  <si>
    <t>Куньинский район</t>
  </si>
  <si>
    <t>58616000</t>
  </si>
  <si>
    <t>Локнянский район</t>
  </si>
  <si>
    <t>58618000</t>
  </si>
  <si>
    <t>Невельский район</t>
  </si>
  <si>
    <t>58620000</t>
  </si>
  <si>
    <t>МУП  "Невельские теплосети"</t>
  </si>
  <si>
    <t>6009006223</t>
  </si>
  <si>
    <t>600901001</t>
  </si>
  <si>
    <t>ЛПУ "Санаторий "Голубые озера"</t>
  </si>
  <si>
    <t>6009001218</t>
  </si>
  <si>
    <t>Новоржевский район</t>
  </si>
  <si>
    <t>58623000</t>
  </si>
  <si>
    <t>Новосокольнический район</t>
  </si>
  <si>
    <t>58626000</t>
  </si>
  <si>
    <t>МУП "Искра"</t>
  </si>
  <si>
    <t>6011000606</t>
  </si>
  <si>
    <t>601101001</t>
  </si>
  <si>
    <t>Опочецкий район</t>
  </si>
  <si>
    <t>58629000</t>
  </si>
  <si>
    <t>601201001</t>
  </si>
  <si>
    <t>ГБУСО "Опочецкий дом-интернат"</t>
  </si>
  <si>
    <t>6012000711</t>
  </si>
  <si>
    <t>Островский район</t>
  </si>
  <si>
    <t>58633000</t>
  </si>
  <si>
    <t>МУП "Островские теплосети" Островского района</t>
  </si>
  <si>
    <t>6013006900</t>
  </si>
  <si>
    <t>601301001</t>
  </si>
  <si>
    <t>Палкинский район</t>
  </si>
  <si>
    <t>58637000</t>
  </si>
  <si>
    <t>МУП "Палкинская ПМК"</t>
  </si>
  <si>
    <t>6014002810</t>
  </si>
  <si>
    <t>601401001</t>
  </si>
  <si>
    <t>Печорский район</t>
  </si>
  <si>
    <t>58640000</t>
  </si>
  <si>
    <t>МП "Печорские теплосети"</t>
  </si>
  <si>
    <t>6015006790</t>
  </si>
  <si>
    <t>601501001</t>
  </si>
  <si>
    <t>Плюсский район</t>
  </si>
  <si>
    <t>58643000</t>
  </si>
  <si>
    <t>601601001</t>
  </si>
  <si>
    <t>МУП "Сервис"</t>
  </si>
  <si>
    <t>6016003985</t>
  </si>
  <si>
    <t>Порховский район</t>
  </si>
  <si>
    <t>58647000</t>
  </si>
  <si>
    <t>ОАО "Уют"</t>
  </si>
  <si>
    <t>6017003730</t>
  </si>
  <si>
    <t>601701001</t>
  </si>
  <si>
    <t>ЛПУ "Санаторий "Хилово"</t>
  </si>
  <si>
    <t>6017009683</t>
  </si>
  <si>
    <t>Псковский район</t>
  </si>
  <si>
    <t>58649000</t>
  </si>
  <si>
    <t>МП "КОМУСЛУГИ"</t>
  </si>
  <si>
    <t>6037006747</t>
  </si>
  <si>
    <t>603701001</t>
  </si>
  <si>
    <t>601801001</t>
  </si>
  <si>
    <t>Пустошкинский район</t>
  </si>
  <si>
    <t>58650000</t>
  </si>
  <si>
    <t>Пушкиногорский район</t>
  </si>
  <si>
    <t>58651000</t>
  </si>
  <si>
    <t>602001001</t>
  </si>
  <si>
    <t>УОиО  "Пушкиногорье"</t>
  </si>
  <si>
    <t>6020004685</t>
  </si>
  <si>
    <t>Пыталовский район</t>
  </si>
  <si>
    <t>58653000</t>
  </si>
  <si>
    <t>МП "Пыталовские теплосети"</t>
  </si>
  <si>
    <t>6021005956</t>
  </si>
  <si>
    <t>602101001</t>
  </si>
  <si>
    <t>Себежский район</t>
  </si>
  <si>
    <t>58654000</t>
  </si>
  <si>
    <t>МУП Жилкомсервис "Идрица" Себежского района</t>
  </si>
  <si>
    <t>6022007219</t>
  </si>
  <si>
    <t>602201001</t>
  </si>
  <si>
    <t>МУП Себежского района "Теплоэнергия"</t>
  </si>
  <si>
    <t>6022008910</t>
  </si>
  <si>
    <t>МУП "Комфорт"</t>
  </si>
  <si>
    <t>6022009311</t>
  </si>
  <si>
    <t>58656000</t>
  </si>
  <si>
    <t>МП "Струго-Красненские тепловые сети"</t>
  </si>
  <si>
    <t>6023004122</t>
  </si>
  <si>
    <t>602301001</t>
  </si>
  <si>
    <t>Усвятский район</t>
  </si>
  <si>
    <t>58658000</t>
  </si>
  <si>
    <t>город Великие Луки</t>
  </si>
  <si>
    <t>58710000</t>
  </si>
  <si>
    <t>город Псков</t>
  </si>
  <si>
    <t>58701000</t>
  </si>
  <si>
    <t>МР</t>
  </si>
  <si>
    <t>Стругокрасненский район</t>
  </si>
  <si>
    <t>Муниципальный район</t>
  </si>
  <si>
    <t>ОКТМО</t>
  </si>
  <si>
    <t>январь</t>
  </si>
  <si>
    <t>I квартал</t>
  </si>
  <si>
    <t>февраль</t>
  </si>
  <si>
    <t>II квартал</t>
  </si>
  <si>
    <t>март</t>
  </si>
  <si>
    <t>III квартал</t>
  </si>
  <si>
    <t>апрель</t>
  </si>
  <si>
    <t>IV квартал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</si>
  <si>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</si>
  <si>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</si>
  <si>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</si>
  <si>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</si>
  <si>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</si>
  <si>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</si>
  <si>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</si>
  <si>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</si>
  <si>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ИНН</t>
  </si>
  <si>
    <t>КПП</t>
  </si>
  <si>
    <t>YEAR</t>
  </si>
  <si>
    <t>MONTH</t>
  </si>
  <si>
    <t>QUARTER</t>
  </si>
  <si>
    <t>600301001</t>
  </si>
  <si>
    <t>МП "ЧПКХ"</t>
  </si>
  <si>
    <t>6003003963</t>
  </si>
  <si>
    <t>600401001</t>
  </si>
  <si>
    <t>МП ЖКХ Дедовичского района</t>
  </si>
  <si>
    <t>6004000250</t>
  </si>
  <si>
    <t>ПАО "ОГК-2"</t>
  </si>
  <si>
    <t>2607018122</t>
  </si>
  <si>
    <t>600402001</t>
  </si>
  <si>
    <t>ГБУСО "Красногородский психоневрологический интернат"</t>
  </si>
  <si>
    <t>6006000696</t>
  </si>
  <si>
    <t>600601001</t>
  </si>
  <si>
    <t>ООО "Мелиоратор"</t>
  </si>
  <si>
    <t>6006002693</t>
  </si>
  <si>
    <t>МУП "КОММУНСЕРВИС"</t>
  </si>
  <si>
    <t>6007002960</t>
  </si>
  <si>
    <t>600701001</t>
  </si>
  <si>
    <t>МУП "ЛОКНЯНСКОЕ ЖКХ"</t>
  </si>
  <si>
    <t>6008002667</t>
  </si>
  <si>
    <t>600801001</t>
  </si>
  <si>
    <t>ООО "Заря"</t>
  </si>
  <si>
    <t>6009005533</t>
  </si>
  <si>
    <t>601001001</t>
  </si>
  <si>
    <t>МП "Энергоресурс"</t>
  </si>
  <si>
    <t>6010004206</t>
  </si>
  <si>
    <t>СПК (колхоз) "Передовик"</t>
  </si>
  <si>
    <t>6018001140</t>
  </si>
  <si>
    <t>МП "Пустошкинские теплосети"</t>
  </si>
  <si>
    <t>6019001601</t>
  </si>
  <si>
    <t>601901001</t>
  </si>
  <si>
    <t>МУП Усвятского района "Коммунхоз"</t>
  </si>
  <si>
    <t>6024000152</t>
  </si>
  <si>
    <t>602401001</t>
  </si>
  <si>
    <t>Субъект РФ</t>
  </si>
  <si>
    <t>Псковская область</t>
  </si>
  <si>
    <t>Ссылка</t>
  </si>
  <si>
    <t>Причина</t>
  </si>
  <si>
    <t>Проверка</t>
  </si>
  <si>
    <t>Наименование организации</t>
  </si>
  <si>
    <t>Комментарии:</t>
  </si>
  <si>
    <t>Предлагаемый метод регулирования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</si>
  <si>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</si>
  <si>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Устанавливаемый тариф</t>
  </si>
  <si>
    <t>TARIFF</t>
  </si>
  <si>
    <t>METHOD</t>
  </si>
  <si>
    <t xml:space="preserve">Начало </t>
  </si>
  <si>
    <t>Окончание</t>
  </si>
  <si>
    <t>ФГБУ "ЦЖКУ" Минобороны России</t>
  </si>
  <si>
    <t>7729314745</t>
  </si>
  <si>
    <t>784243001</t>
  </si>
  <si>
    <t>Информация о предложении регулируемой организации
об установлении тарифов в сфере теплоснабжения на очередной период регулирования</t>
  </si>
  <si>
    <t>Срок действия тарифов</t>
  </si>
  <si>
    <t>Сведения о необходимой валовой выручке на соответствующий период, в том числе с разбивкой по годам (тыс.руб.)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</si>
  <si>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Федерации(тыс.руб.)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</si>
  <si>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 (п. 26 ПП № 570 от 05.07.2013)</t>
  </si>
  <si>
    <t>Ссылка на инвестиционную программу, утвержденную в установленном законодательством Российской Федерации порядке (ссылка на проект инвестиционной программы)</t>
  </si>
  <si>
    <t>тариф на тепловую энергию (мощность)</t>
  </si>
  <si>
    <t xml:space="preserve"> руб/Гкал</t>
  </si>
  <si>
    <t>тариф на теплоноситель</t>
  </si>
  <si>
    <t>руб/м3</t>
  </si>
  <si>
    <t>тариф на услуги по передаче тепловой энергии</t>
  </si>
  <si>
    <t>руб/Гкал</t>
  </si>
  <si>
    <t>тариф на услуги по передаче теплоносителя</t>
  </si>
  <si>
    <t>плата за услуги по поддержанию резервной тепловой мощности при отсутствии потребления тепловой энергии</t>
  </si>
  <si>
    <t>руб/Гкал/час</t>
  </si>
  <si>
    <t>плата за подключение (технологическое присоединение) к системе теплоснабжения</t>
  </si>
  <si>
    <t xml:space="preserve">тыс руб/Гкал/час </t>
  </si>
  <si>
    <t>тариф на горячую воду, поставляемую с использованием открытых систем теплоснабжения (горячего водоснабжения)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</si>
  <si>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</si>
  <si>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</si>
  <si>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</si>
  <si>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NDS</t>
  </si>
  <si>
    <t>метод экономически обоснованных расходов (затрат)</t>
  </si>
  <si>
    <t>метод индексации установленных тарифов</t>
  </si>
  <si>
    <t>метод обеспечения доходности инвестированного капитала</t>
  </si>
  <si>
    <t>метод сравнения аналогов</t>
  </si>
  <si>
    <t xml:space="preserve"> Информация о предложении регулируемой организации
об установлении тарифов в сфере теплоснабжения на очередной период регулирования 
(п. 27 ПП № 570 от 05.07.2013)</t>
  </si>
  <si>
    <t>Расчетная величина тарифов</t>
  </si>
  <si>
    <t>Режим налогообложения</t>
  </si>
  <si>
    <t>Годовой объем полезного отпуска</t>
  </si>
  <si>
    <t>Гкал</t>
  </si>
  <si>
    <t>м3</t>
  </si>
  <si>
    <t xml:space="preserve">Гкал/час </t>
  </si>
  <si>
    <t>MEASURE1</t>
  </si>
  <si>
    <t>MEASURE2</t>
  </si>
  <si>
    <t>Сведения о правовых актах, регламентирующих правила закупки (положение о закупках) в регулируемой организации</t>
  </si>
  <si>
    <t>Сведения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</si>
  <si>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</si>
  <si>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ООО «ГАЗПРОМ ТЕПЛОЭНЕРГО ПСКОВ»</t>
  </si>
  <si>
    <t>6027069804</t>
  </si>
  <si>
    <t>МУП "ТЕПЛОВЫЕ СЕТИ" Г. ВЕЛИКИЕ ЛУКИ</t>
  </si>
  <si>
    <t>6025006630</t>
  </si>
  <si>
    <t>ГБУ ПО "ПСКОВАТОДОР"</t>
  </si>
  <si>
    <t>6027143462</t>
  </si>
  <si>
    <t>7802312374</t>
  </si>
  <si>
    <t>780201001</t>
  </si>
  <si>
    <t>МП "Теплосервис"</t>
  </si>
  <si>
    <t>6003006058</t>
  </si>
  <si>
    <t>ОАО "РЖД" (филиал  Октябрьская дирекция по эксплуатации зданий и сооружений - структурное подразделение Октябрьской железной дороги)</t>
  </si>
  <si>
    <t>МУП "ДНОВСКАЯ ТЕПЛОСНАБЖАЮЩАЯ ОРГАНИЗАЦИЯ"</t>
  </si>
  <si>
    <t>6005003870</t>
  </si>
  <si>
    <t>ООО "ТЕПЛОЭНЕРГО"</t>
  </si>
  <si>
    <t>6006002510</t>
  </si>
  <si>
    <t>ООО "МОСТ"</t>
  </si>
  <si>
    <t>6025006534</t>
  </si>
  <si>
    <t>Сельскохозяйственный производственный кооператив - колхоз "Родина"</t>
  </si>
  <si>
    <t>6011000518</t>
  </si>
  <si>
    <t>МУП  "Теплоэнерго"</t>
  </si>
  <si>
    <t>6012006833</t>
  </si>
  <si>
    <t>ЗАО ДСПМК "Опочецкая"</t>
  </si>
  <si>
    <t>6012002638</t>
  </si>
  <si>
    <t>МУП "Теплоресурс"</t>
  </si>
  <si>
    <t>6012006826</t>
  </si>
  <si>
    <t>ОАО Маслосырзавод "Порховский"</t>
  </si>
  <si>
    <t>6017000828</t>
  </si>
  <si>
    <t>Порховское МП ТС и К</t>
  </si>
  <si>
    <t>6017007510</t>
  </si>
  <si>
    <t>ООО "ГазРесурс"</t>
  </si>
  <si>
    <t>6027140101</t>
  </si>
  <si>
    <t>ООО "РУС-СЕРВИС"</t>
  </si>
  <si>
    <t>6022008251</t>
  </si>
  <si>
    <t>ЗАО "ЗЭТО"</t>
  </si>
  <si>
    <t>6025017624</t>
  </si>
  <si>
    <t>ООО "Котельная № 13"</t>
  </si>
  <si>
    <t>6025040197</t>
  </si>
  <si>
    <t>ГП ПО "ПСКОВПАССАЖИРАВТОТРАНС"</t>
  </si>
  <si>
    <t>6027023616</t>
  </si>
  <si>
    <t>6027013093</t>
  </si>
  <si>
    <t>6027022274</t>
  </si>
  <si>
    <t>МП Г.ПСКОВА  "ПТС"</t>
  </si>
  <si>
    <t>6027044260</t>
  </si>
  <si>
    <t>ООО "Псковсельхозэнерго"</t>
  </si>
  <si>
    <t>6027178602</t>
  </si>
  <si>
    <t>Должностное лицо, ответственное за составление формы</t>
  </si>
  <si>
    <t>Фамилия, имя, отчество</t>
  </si>
  <si>
    <t>Должность</t>
  </si>
  <si>
    <t>(код) номер телефона</t>
  </si>
  <si>
    <t>e-mail</t>
  </si>
  <si>
    <t>МО</t>
  </si>
  <si>
    <t>Организация</t>
  </si>
  <si>
    <t>АО "Нева Энергия"</t>
  </si>
  <si>
    <t>МП ГДОВСКОГО РАЙОНА "СМУРАВЬЁВО"</t>
  </si>
  <si>
    <t>6003006900</t>
  </si>
  <si>
    <t>АО "ДСК"</t>
  </si>
  <si>
    <t>АО "ПСКОВМОЛКОМБИНАТ"</t>
  </si>
  <si>
    <t>ООО «А2 ЭНЕРГИЯ»</t>
  </si>
  <si>
    <t>Струго-Красненский район</t>
  </si>
  <si>
    <t>с 01.01.2019 по 30.06.2019</t>
  </si>
  <si>
    <t>с 01.07.2019 по 30.12.2019</t>
  </si>
  <si>
    <t>Лунева Елена Павловна</t>
  </si>
  <si>
    <t>Начальник ПЭО</t>
  </si>
  <si>
    <t>8(81136)96-256</t>
  </si>
  <si>
    <t>mailto:LunevaEP@psk.ogk2.ru</t>
  </si>
  <si>
    <t>На сайте ПАО "ОГК-2" http://zakupki.ogk2.ru/main/management/</t>
  </si>
  <si>
    <t>Приказ Филиала ПАО "ОГК-2" - Псковская ГРЭС от 01.08.2013г. № 234 "О введении Положения о закупках товаров, работ, услуг ОАО "ОГК-2" с изменениями от 15.02.17г.</t>
  </si>
  <si>
    <t>На сайте ПАО "ОГК-2" http://zakupki.ogk2.ru/main/notice/</t>
  </si>
  <si>
    <t>нет</t>
  </si>
  <si>
    <t>Тариф на тепловую энергию, поставляемую теплосетевым организациям с целью компенсации потерь,(без НДС)</t>
  </si>
  <si>
    <t>долгосрочный период регулирования 2018-2020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</si>
</sst>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54">
    <font>
      <sz val="10"/>
      <name val="Arial Cyr"/>
      <family val="0"/>
    </font>
    <font>
      <sz val="13"/>
      <name val="Tahoma"/>
      <family val="2"/>
    </font>
    <font>
      <sz val="10"/>
      <name val="Tahoma"/>
      <family val="2"/>
    </font>
    <font>
      <sz val="12"/>
      <name val="Tahoma"/>
      <family val="2"/>
    </font>
    <font>
      <sz val="9"/>
      <name val="Tahoma"/>
      <family val="2"/>
    </font>
    <font>
      <sz val="11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color indexed="9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8"/>
      <color indexed="12"/>
      <name val="Tahoma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1"/>
      <name val="Calibri"/>
      <family val="2"/>
    </font>
    <font>
      <sz val="10"/>
      <color indexed="8"/>
      <name val="Tahoma"/>
      <family val="2"/>
    </font>
    <font>
      <u val="single"/>
      <sz val="10"/>
      <color indexed="12"/>
      <name val="Tahoma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u val="single"/>
      <sz val="10"/>
      <color indexed="25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>
        <color indexed="55"/>
      </bottom>
    </border>
    <border>
      <left>
        <color indexed="63"/>
      </left>
      <right style="thin"/>
      <top style="medium"/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medium"/>
    </border>
    <border>
      <left>
        <color indexed="63"/>
      </left>
      <right style="thin"/>
      <top style="thin">
        <color indexed="55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49" fontId="4" fillId="0" borderId="0" applyBorder="0">
      <alignment vertical="top"/>
      <protection/>
    </xf>
    <xf numFmtId="0" fontId="6" fillId="0" borderId="0">
      <alignment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4" fillId="0" borderId="0">
      <alignment horizontal="left" vertical="center"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56" applyFont="1" applyFill="1" applyBorder="1" applyAlignment="1" applyProtection="1">
      <alignment vertical="center" wrapText="1"/>
      <protection/>
    </xf>
    <xf numFmtId="49" fontId="4" fillId="0" borderId="0" xfId="53" applyNumberFormat="1" applyFont="1" applyProtection="1">
      <alignment vertical="top"/>
      <protection/>
    </xf>
    <xf numFmtId="49" fontId="4" fillId="0" borderId="0" xfId="53" applyAlignment="1">
      <alignment vertical="top" wrapText="1"/>
      <protection/>
    </xf>
    <xf numFmtId="0" fontId="2" fillId="0" borderId="0" xfId="54" applyFont="1" applyAlignment="1" applyProtection="1">
      <alignment vertical="center"/>
      <protection/>
    </xf>
    <xf numFmtId="49" fontId="4" fillId="0" borderId="0" xfId="53" applyFont="1" applyFill="1" applyBorder="1" applyAlignment="1" applyProtection="1">
      <alignment horizontal="centerContinuous" vertical="center"/>
      <protection/>
    </xf>
    <xf numFmtId="0" fontId="7" fillId="0" borderId="0" xfId="54" applyNumberFormat="1" applyFont="1" applyAlignment="1" applyProtection="1">
      <alignment vertical="center" wrapText="1"/>
      <protection/>
    </xf>
    <xf numFmtId="0" fontId="7" fillId="0" borderId="0" xfId="54" applyFont="1" applyAlignment="1" applyProtection="1">
      <alignment vertical="center"/>
      <protection/>
    </xf>
    <xf numFmtId="0" fontId="2" fillId="0" borderId="10" xfId="0" applyNumberFormat="1" applyFont="1" applyBorder="1" applyAlignment="1">
      <alignment horizontal="left" vertical="center" wrapText="1" indent="1"/>
    </xf>
    <xf numFmtId="0" fontId="4" fillId="0" borderId="0" xfId="56" applyFont="1" applyFill="1" applyBorder="1" applyAlignment="1" applyProtection="1">
      <alignment vertical="center" wrapText="1"/>
      <protection/>
    </xf>
    <xf numFmtId="49" fontId="4" fillId="0" borderId="0" xfId="53" applyBorder="1" applyAlignment="1">
      <alignment vertical="top" wrapText="1"/>
      <protection/>
    </xf>
    <xf numFmtId="49" fontId="4" fillId="0" borderId="0" xfId="53" applyNumberFormat="1" applyFont="1" applyBorder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9" fillId="33" borderId="10" xfId="53" applyFont="1" applyFill="1" applyBorder="1" applyAlignment="1" applyProtection="1">
      <alignment horizontal="center" vertical="center" wrapText="1"/>
      <protection/>
    </xf>
    <xf numFmtId="49" fontId="10" fillId="0" borderId="0" xfId="53" applyFont="1" applyBorder="1" applyAlignment="1" applyProtection="1">
      <alignment vertical="center"/>
      <protection/>
    </xf>
    <xf numFmtId="0" fontId="12" fillId="0" borderId="0" xfId="42" applyFont="1" applyBorder="1" applyAlignment="1" applyProtection="1">
      <alignment horizontal="right" vertical="center"/>
      <protection/>
    </xf>
    <xf numFmtId="49" fontId="4" fillId="0" borderId="0" xfId="53" applyFont="1" applyBorder="1" applyAlignment="1" applyProtection="1">
      <alignment vertical="center"/>
      <protection/>
    </xf>
    <xf numFmtId="49" fontId="13" fillId="0" borderId="0" xfId="42" applyNumberFormat="1" applyFont="1" applyBorder="1" applyAlignment="1" applyProtection="1">
      <alignment horizontal="center" vertical="center"/>
      <protection/>
    </xf>
    <xf numFmtId="0" fontId="2" fillId="0" borderId="11" xfId="54" applyFont="1" applyFill="1" applyBorder="1" applyAlignment="1" applyProtection="1">
      <alignment horizontal="left" vertical="center" wrapText="1" indent="1"/>
      <protection/>
    </xf>
    <xf numFmtId="0" fontId="2" fillId="0" borderId="0" xfId="54" applyFont="1" applyAlignment="1" applyProtection="1">
      <alignment horizontal="left" vertical="center" indent="1"/>
      <protection/>
    </xf>
    <xf numFmtId="49" fontId="4" fillId="0" borderId="0" xfId="53" applyNumberFormat="1" applyFont="1" applyAlignment="1" applyProtection="1">
      <alignment vertical="top"/>
      <protection/>
    </xf>
    <xf numFmtId="0" fontId="0" fillId="0" borderId="12" xfId="0" applyBorder="1" applyAlignment="1">
      <alignment/>
    </xf>
    <xf numFmtId="0" fontId="2" fillId="0" borderId="13" xfId="0" applyNumberFormat="1" applyFont="1" applyBorder="1" applyAlignment="1">
      <alignment horizontal="left" vertical="center" wrapText="1" indent="1"/>
    </xf>
    <xf numFmtId="49" fontId="0" fillId="34" borderId="0" xfId="0" applyNumberFormat="1" applyFill="1" applyAlignment="1" applyProtection="1">
      <alignment vertical="top"/>
      <protection/>
    </xf>
    <xf numFmtId="0" fontId="15" fillId="0" borderId="0" xfId="0" applyFont="1" applyAlignment="1">
      <alignment horizontal="justify"/>
    </xf>
    <xf numFmtId="14" fontId="2" fillId="35" borderId="14" xfId="0" applyNumberFormat="1" applyFont="1" applyFill="1" applyBorder="1" applyAlignment="1" applyProtection="1">
      <alignment horizontal="center" vertical="center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9" fillId="0" borderId="0" xfId="53" applyNumberFormat="1" applyFont="1" applyFill="1" applyBorder="1" applyAlignment="1" applyProtection="1">
      <alignment horizontal="left" vertical="center"/>
      <protection/>
    </xf>
    <xf numFmtId="0" fontId="4" fillId="0" borderId="0" xfId="57" applyFont="1" applyAlignment="1" applyProtection="1">
      <alignment horizontal="center" vertical="center" wrapText="1"/>
      <protection/>
    </xf>
    <xf numFmtId="0" fontId="0" fillId="0" borderId="0" xfId="57" applyFont="1" applyAlignment="1" applyProtection="1">
      <alignment horizontal="center" vertical="center" wrapText="1"/>
      <protection/>
    </xf>
    <xf numFmtId="0" fontId="0" fillId="0" borderId="15" xfId="56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left" vertical="center" wrapText="1" indent="1"/>
      <protection/>
    </xf>
    <xf numFmtId="14" fontId="2" fillId="35" borderId="17" xfId="0" applyNumberFormat="1" applyFont="1" applyFill="1" applyBorder="1" applyAlignment="1" applyProtection="1">
      <alignment horizontal="center" vertical="center"/>
      <protection/>
    </xf>
    <xf numFmtId="49" fontId="2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2" fillId="36" borderId="14" xfId="0" applyNumberFormat="1" applyFont="1" applyFill="1" applyBorder="1" applyAlignment="1" applyProtection="1">
      <alignment horizontal="left" vertical="center" wrapText="1" indent="1"/>
      <protection locked="0"/>
    </xf>
    <xf numFmtId="49" fontId="2" fillId="36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16" fillId="35" borderId="16" xfId="0" applyFont="1" applyFill="1" applyBorder="1" applyAlignment="1" applyProtection="1">
      <alignment horizontal="center" vertical="center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2" fontId="2" fillId="36" borderId="14" xfId="0" applyNumberFormat="1" applyFont="1" applyFill="1" applyBorder="1" applyAlignment="1" applyProtection="1">
      <alignment horizontal="left" vertical="center" wrapText="1" indent="1"/>
      <protection locked="0"/>
    </xf>
    <xf numFmtId="2" fontId="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54" applyFont="1" applyBorder="1" applyAlignment="1" applyProtection="1">
      <alignment horizontal="center" vertical="center"/>
      <protection/>
    </xf>
    <xf numFmtId="0" fontId="2" fillId="36" borderId="17" xfId="54" applyFont="1" applyFill="1" applyBorder="1" applyAlignment="1" applyProtection="1">
      <alignment horizontal="center" vertical="center"/>
      <protection locked="0"/>
    </xf>
    <xf numFmtId="0" fontId="4" fillId="0" borderId="0" xfId="57" applyFont="1" applyAlignment="1" applyProtection="1">
      <alignment horizontal="center" vertical="center"/>
      <protection/>
    </xf>
    <xf numFmtId="0" fontId="0" fillId="0" borderId="0" xfId="57" applyFont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vertical="center" wrapText="1"/>
      <protection locked="0"/>
    </xf>
    <xf numFmtId="176" fontId="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 indent="1"/>
      <protection/>
    </xf>
    <xf numFmtId="49" fontId="4" fillId="35" borderId="0" xfId="53" applyFill="1" applyAlignment="1" applyProtection="1">
      <alignment vertical="top" wrapText="1"/>
      <protection locked="0"/>
    </xf>
    <xf numFmtId="49" fontId="4" fillId="35" borderId="0" xfId="53" applyNumberFormat="1" applyFont="1" applyFill="1" applyProtection="1">
      <alignment vertical="top"/>
      <protection locked="0"/>
    </xf>
    <xf numFmtId="0" fontId="0" fillId="35" borderId="0" xfId="0" applyFill="1" applyAlignment="1" applyProtection="1">
      <alignment/>
      <protection locked="0"/>
    </xf>
    <xf numFmtId="49" fontId="0" fillId="0" borderId="10" xfId="0" applyNumberFormat="1" applyFill="1" applyBorder="1" applyAlignment="1">
      <alignment/>
    </xf>
    <xf numFmtId="49" fontId="0" fillId="0" borderId="10" xfId="0" applyNumberFormat="1" applyFont="1" applyFill="1" applyBorder="1" applyAlignment="1" applyProtection="1">
      <alignment vertical="top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0" xfId="0" applyNumberFormat="1" applyFont="1" applyFill="1" applyBorder="1" applyAlignment="1" applyProtection="1">
      <alignment vertical="top" wrapText="1"/>
      <protection/>
    </xf>
    <xf numFmtId="49" fontId="0" fillId="0" borderId="0" xfId="0" applyNumberFormat="1" applyAlignment="1">
      <alignment/>
    </xf>
    <xf numFmtId="0" fontId="17" fillId="0" borderId="0" xfId="54" applyFont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center" wrapText="1" indent="1"/>
      <protection/>
    </xf>
    <xf numFmtId="0" fontId="2" fillId="0" borderId="18" xfId="0" applyNumberFormat="1" applyFont="1" applyBorder="1" applyAlignment="1">
      <alignment horizontal="left" vertical="center" wrapText="1" indent="1"/>
    </xf>
    <xf numFmtId="0" fontId="0" fillId="0" borderId="19" xfId="0" applyNumberFormat="1" applyBorder="1" applyAlignment="1">
      <alignment horizontal="left" vertical="center" wrapText="1" indent="1"/>
    </xf>
    <xf numFmtId="0" fontId="2" fillId="0" borderId="20" xfId="0" applyNumberFormat="1" applyFont="1" applyBorder="1" applyAlignment="1">
      <alignment horizontal="left" vertical="center" wrapText="1" indent="1"/>
    </xf>
    <xf numFmtId="0" fontId="2" fillId="0" borderId="21" xfId="0" applyNumberFormat="1" applyFont="1" applyBorder="1" applyAlignment="1">
      <alignment horizontal="left" vertical="center" wrapText="1" indent="1"/>
    </xf>
    <xf numFmtId="0" fontId="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" fillId="0" borderId="23" xfId="0" applyNumberFormat="1" applyFont="1" applyFill="1" applyBorder="1" applyAlignment="1" applyProtection="1">
      <alignment horizontal="left" vertical="center" wrapText="1" indent="1"/>
      <protection/>
    </xf>
    <xf numFmtId="0" fontId="0" fillId="0" borderId="19" xfId="0" applyBorder="1" applyAlignment="1">
      <alignment horizontal="left" wrapText="1" indent="1"/>
    </xf>
    <xf numFmtId="0" fontId="2" fillId="0" borderId="11" xfId="0" applyNumberFormat="1" applyFont="1" applyBorder="1" applyAlignment="1">
      <alignment horizontal="left" vertical="center" wrapText="1" indent="1"/>
    </xf>
    <xf numFmtId="0" fontId="2" fillId="0" borderId="24" xfId="0" applyNumberFormat="1" applyFont="1" applyBorder="1" applyAlignment="1">
      <alignment horizontal="left" vertical="center" wrapText="1" indent="1"/>
    </xf>
    <xf numFmtId="0" fontId="2" fillId="0" borderId="25" xfId="0" applyNumberFormat="1" applyFont="1" applyBorder="1" applyAlignment="1">
      <alignment horizontal="left" vertical="center" wrapText="1" indent="1"/>
    </xf>
    <xf numFmtId="0" fontId="2" fillId="0" borderId="26" xfId="0" applyNumberFormat="1" applyFont="1" applyBorder="1" applyAlignment="1">
      <alignment horizontal="left" vertical="center" wrapText="1" indent="1"/>
    </xf>
    <xf numFmtId="0" fontId="2" fillId="0" borderId="11" xfId="0" applyNumberFormat="1" applyFont="1" applyFill="1" applyBorder="1" applyAlignment="1" applyProtection="1">
      <alignment horizontal="left" vertical="center" wrapText="1" indent="1"/>
      <protection/>
    </xf>
    <xf numFmtId="0" fontId="0" fillId="0" borderId="10" xfId="0" applyNumberFormat="1" applyFill="1" applyBorder="1" applyAlignment="1" applyProtection="1">
      <alignment horizontal="left" vertical="center" wrapText="1" indent="1"/>
      <protection/>
    </xf>
    <xf numFmtId="0" fontId="15" fillId="0" borderId="0" xfId="0" applyFont="1" applyAlignment="1">
      <alignment horizontal="center"/>
    </xf>
    <xf numFmtId="0" fontId="0" fillId="0" borderId="10" xfId="0" applyNumberFormat="1" applyBorder="1" applyAlignment="1">
      <alignment horizontal="left" vertical="center" wrapText="1" indent="1"/>
    </xf>
    <xf numFmtId="0" fontId="2" fillId="36" borderId="27" xfId="54" applyFont="1" applyFill="1" applyBorder="1" applyAlignment="1" applyProtection="1">
      <alignment horizontal="left" vertical="top"/>
      <protection locked="0"/>
    </xf>
    <xf numFmtId="0" fontId="2" fillId="36" borderId="28" xfId="54" applyFont="1" applyFill="1" applyBorder="1" applyAlignment="1" applyProtection="1">
      <alignment horizontal="left" vertical="top"/>
      <protection locked="0"/>
    </xf>
    <xf numFmtId="0" fontId="2" fillId="36" borderId="21" xfId="54" applyFont="1" applyFill="1" applyBorder="1" applyAlignment="1" applyProtection="1">
      <alignment horizontal="left" vertical="top"/>
      <protection locked="0"/>
    </xf>
    <xf numFmtId="0" fontId="14" fillId="0" borderId="0" xfId="54" applyNumberFormat="1" applyFont="1" applyFill="1" applyAlignment="1" applyProtection="1">
      <alignment horizontal="center" vertical="center" wrapText="1"/>
      <protection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 vertical="center" wrapText="1" indent="1"/>
    </xf>
    <xf numFmtId="0" fontId="2" fillId="0" borderId="28" xfId="0" applyNumberFormat="1" applyFont="1" applyBorder="1" applyAlignment="1">
      <alignment horizontal="left" vertical="center" wrapText="1" indent="1"/>
    </xf>
    <xf numFmtId="0" fontId="2" fillId="0" borderId="29" xfId="0" applyNumberFormat="1" applyFont="1" applyBorder="1" applyAlignment="1">
      <alignment horizontal="left" vertical="center" wrapText="1" indent="1"/>
    </xf>
    <xf numFmtId="0" fontId="8" fillId="0" borderId="0" xfId="55" applyNumberFormat="1" applyFont="1" applyFill="1" applyAlignment="1" applyProtection="1">
      <alignment horizontal="left" vertical="center" wrapText="1"/>
      <protection/>
    </xf>
    <xf numFmtId="0" fontId="4" fillId="0" borderId="30" xfId="58" applyFont="1" applyFill="1" applyBorder="1" applyAlignment="1" applyProtection="1">
      <alignment horizontal="left" vertical="center" wrapText="1" indent="1"/>
      <protection/>
    </xf>
    <xf numFmtId="0" fontId="4" fillId="0" borderId="31" xfId="58" applyFont="1" applyFill="1" applyBorder="1" applyAlignment="1" applyProtection="1">
      <alignment horizontal="left" vertical="center" wrapText="1" indent="1"/>
      <protection/>
    </xf>
    <xf numFmtId="0" fontId="4" fillId="0" borderId="32" xfId="58" applyFont="1" applyFill="1" applyBorder="1" applyAlignment="1" applyProtection="1">
      <alignment horizontal="left" vertical="center" wrapText="1" indent="1"/>
      <protection/>
    </xf>
    <xf numFmtId="0" fontId="4" fillId="0" borderId="33" xfId="58" applyFont="1" applyFill="1" applyBorder="1" applyAlignment="1" applyProtection="1">
      <alignment horizontal="left" vertical="center" wrapText="1" indent="1"/>
      <protection/>
    </xf>
    <xf numFmtId="0" fontId="4" fillId="0" borderId="34" xfId="58" applyFont="1" applyFill="1" applyBorder="1" applyAlignment="1" applyProtection="1">
      <alignment horizontal="left" vertical="center" wrapText="1" indent="1"/>
      <protection/>
    </xf>
    <xf numFmtId="0" fontId="4" fillId="0" borderId="35" xfId="58" applyFont="1" applyFill="1" applyBorder="1" applyAlignment="1" applyProtection="1">
      <alignment horizontal="left" vertical="center" wrapText="1" indent="1"/>
      <protection/>
    </xf>
    <xf numFmtId="0" fontId="2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0" fillId="0" borderId="13" xfId="0" applyNumberFormat="1" applyFill="1" applyBorder="1" applyAlignment="1" applyProtection="1">
      <alignment horizontal="left" vertical="center" wrapText="1" inden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FORM4.2013(v1.1)" xfId="55"/>
    <cellStyle name="Обычный_razrabotka_sablonov_po_WKU" xfId="56"/>
    <cellStyle name="Обычный_SIMPLE_1_massive2" xfId="57"/>
    <cellStyle name="Обычный_Мониторинг инвестици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nevaEP@psk.ogk2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_hdr">
    <pageSetUpPr fitToPage="1"/>
  </sheetPr>
  <dimension ref="A1:G68"/>
  <sheetViews>
    <sheetView showGridLines="0" tabSelected="1" zoomScalePageLayoutView="0" workbookViewId="0" topLeftCell="A50">
      <selection activeCell="F28" sqref="F28"/>
    </sheetView>
  </sheetViews>
  <sheetFormatPr defaultColWidth="9.00390625" defaultRowHeight="12.75"/>
  <cols>
    <col min="1" max="2" width="23.625" style="8" customWidth="1"/>
    <col min="3" max="3" width="52.875" style="8" customWidth="1"/>
    <col min="4" max="4" width="15.875" style="0" customWidth="1"/>
    <col min="5" max="5" width="16.125" style="0" customWidth="1"/>
    <col min="6" max="6" width="26.375" style="0" customWidth="1"/>
    <col min="8" max="16384" width="9.125" style="8" customWidth="1"/>
  </cols>
  <sheetData>
    <row r="1" spans="1:3" ht="68.25" customHeight="1">
      <c r="A1" s="83" t="s">
        <v>186</v>
      </c>
      <c r="B1" s="83"/>
      <c r="C1" s="83"/>
    </row>
    <row r="2" spans="1:3" ht="7.5" customHeight="1">
      <c r="A2" s="10"/>
      <c r="B2" s="11"/>
      <c r="C2" s="11"/>
    </row>
    <row r="3" spans="1:3" ht="15" customHeight="1">
      <c r="A3" s="89" t="str">
        <f>"Код шаблона: "&amp;getCode()</f>
        <v>Код шаблона: PSK.OPEN.INFO.REQUEST.WARM</v>
      </c>
      <c r="B3" s="89"/>
      <c r="C3" s="89"/>
    </row>
    <row r="4" spans="1:3" ht="15" customHeight="1">
      <c r="A4" s="33" t="str">
        <f>"Версия "&amp;GetVersion()</f>
        <v>Версия 17.2.23</v>
      </c>
      <c r="B4" s="9"/>
      <c r="C4" s="9"/>
    </row>
    <row r="5" spans="1:3" ht="12" customHeight="1" thickBot="1">
      <c r="A5" s="10"/>
      <c r="B5" s="11"/>
      <c r="C5" s="11"/>
    </row>
    <row r="6" spans="1:7" s="1" customFormat="1" ht="15" customHeight="1">
      <c r="A6" s="65" t="s">
        <v>169</v>
      </c>
      <c r="B6" s="71"/>
      <c r="C6" s="37" t="s">
        <v>170</v>
      </c>
      <c r="D6"/>
      <c r="E6"/>
      <c r="F6"/>
      <c r="G6"/>
    </row>
    <row r="7" spans="1:7" s="2" customFormat="1" ht="18.75" customHeight="1">
      <c r="A7" s="72" t="s">
        <v>113</v>
      </c>
      <c r="B7" s="86"/>
      <c r="C7" s="31" t="s">
        <v>17</v>
      </c>
      <c r="D7"/>
      <c r="E7"/>
      <c r="F7"/>
      <c r="G7"/>
    </row>
    <row r="8" spans="1:7" s="2" customFormat="1" ht="18.75" customHeight="1">
      <c r="A8" s="72" t="s">
        <v>114</v>
      </c>
      <c r="B8" s="86"/>
      <c r="C8" s="32" t="str">
        <f>IF(Mr="","",LOOKUP(Mr,aMr,aOKTMO))</f>
        <v>58610000</v>
      </c>
      <c r="D8"/>
      <c r="E8"/>
      <c r="F8"/>
      <c r="G8"/>
    </row>
    <row r="9" spans="1:3" ht="34.5" customHeight="1">
      <c r="A9" s="22" t="s">
        <v>174</v>
      </c>
      <c r="B9" s="84" t="s">
        <v>142</v>
      </c>
      <c r="C9" s="85"/>
    </row>
    <row r="10" spans="1:7" s="2" customFormat="1" ht="18.75" customHeight="1">
      <c r="A10" s="72" t="s">
        <v>131</v>
      </c>
      <c r="B10" s="86" t="e">
        <f>#REF!</f>
        <v>#REF!</v>
      </c>
      <c r="C10" s="30">
        <f>IF(org="","",LOOKUP(org,AOrgF,aINNF))</f>
        <v>2607018122</v>
      </c>
      <c r="D10"/>
      <c r="E10"/>
      <c r="F10"/>
      <c r="G10"/>
    </row>
    <row r="11" spans="1:7" s="2" customFormat="1" ht="18.75" customHeight="1">
      <c r="A11" s="72" t="s">
        <v>132</v>
      </c>
      <c r="B11" s="86" t="e">
        <f>#REF!</f>
        <v>#REF!</v>
      </c>
      <c r="C11" s="30" t="str">
        <f>IF(org="","",LOOKUP(org,AOrgF,aKPPF))</f>
        <v>600402001</v>
      </c>
      <c r="D11"/>
      <c r="E11"/>
      <c r="F11"/>
      <c r="G11"/>
    </row>
    <row r="12" spans="1:7" s="2" customFormat="1" ht="20.25" customHeight="1">
      <c r="A12" s="72" t="s">
        <v>187</v>
      </c>
      <c r="B12" s="12" t="s">
        <v>181</v>
      </c>
      <c r="C12" s="29">
        <v>43466</v>
      </c>
      <c r="D12"/>
      <c r="E12"/>
      <c r="F12"/>
      <c r="G12"/>
    </row>
    <row r="13" spans="1:7" s="2" customFormat="1" ht="20.25" customHeight="1" thickBot="1">
      <c r="A13" s="73"/>
      <c r="B13" s="26" t="s">
        <v>182</v>
      </c>
      <c r="C13" s="38">
        <v>43830</v>
      </c>
      <c r="D13"/>
      <c r="E13"/>
      <c r="F13"/>
      <c r="G13"/>
    </row>
    <row r="14" spans="1:3" ht="12.75">
      <c r="A14" s="25"/>
      <c r="B14" s="25"/>
      <c r="C14" s="25"/>
    </row>
    <row r="15" ht="12.75" hidden="1"/>
    <row r="16" spans="1:3" ht="56.25" customHeight="1" thickBot="1">
      <c r="A16" s="64" t="s">
        <v>190</v>
      </c>
      <c r="B16" s="64"/>
      <c r="C16" s="64"/>
    </row>
    <row r="17" spans="1:3" ht="15.75" hidden="1" thickBot="1">
      <c r="A17" s="2"/>
      <c r="B17" s="2"/>
      <c r="C17" s="2"/>
    </row>
    <row r="18" spans="1:7" s="1" customFormat="1" ht="49.5" customHeight="1">
      <c r="A18" s="74" t="s">
        <v>221</v>
      </c>
      <c r="B18" s="75"/>
      <c r="C18" s="39" t="s">
        <v>290</v>
      </c>
      <c r="D18"/>
      <c r="E18"/>
      <c r="F18"/>
      <c r="G18"/>
    </row>
    <row r="19" spans="1:7" s="1" customFormat="1" ht="37.5" customHeight="1">
      <c r="A19" s="67" t="s">
        <v>222</v>
      </c>
      <c r="B19" s="68"/>
      <c r="C19" s="40" t="s">
        <v>289</v>
      </c>
      <c r="D19"/>
      <c r="E19"/>
      <c r="F19"/>
      <c r="G19"/>
    </row>
    <row r="20" spans="1:7" s="1" customFormat="1" ht="37.5" customHeight="1" thickBot="1">
      <c r="A20" s="69" t="s">
        <v>223</v>
      </c>
      <c r="B20" s="70"/>
      <c r="C20" s="41" t="s">
        <v>291</v>
      </c>
      <c r="D20"/>
      <c r="E20"/>
      <c r="F20"/>
      <c r="G20"/>
    </row>
    <row r="21" ht="12.75"/>
    <row r="22" spans="1:3" ht="50.25" customHeight="1" thickBot="1">
      <c r="A22" s="64" t="s">
        <v>212</v>
      </c>
      <c r="B22" s="64"/>
      <c r="C22" s="64"/>
    </row>
    <row r="23" spans="1:2" ht="17.25" hidden="1" thickBot="1">
      <c r="A23" s="3"/>
      <c r="B23" s="4"/>
    </row>
    <row r="24" spans="1:7" s="1" customFormat="1" ht="25.5" customHeight="1">
      <c r="A24" s="65" t="s">
        <v>178</v>
      </c>
      <c r="B24" s="66"/>
      <c r="C24" s="42" t="s">
        <v>192</v>
      </c>
      <c r="D24"/>
      <c r="E24"/>
      <c r="F24"/>
      <c r="G24"/>
    </row>
    <row r="25" spans="1:7" s="1" customFormat="1" ht="45" customHeight="1">
      <c r="A25" s="76" t="s">
        <v>214</v>
      </c>
      <c r="B25" s="77"/>
      <c r="C25" s="43" t="s">
        <v>204</v>
      </c>
      <c r="D25"/>
      <c r="E25"/>
      <c r="F25"/>
      <c r="G25"/>
    </row>
    <row r="26" spans="1:7" s="1" customFormat="1" ht="45" customHeight="1">
      <c r="A26" s="72" t="s">
        <v>176</v>
      </c>
      <c r="B26" s="79"/>
      <c r="C26" s="31" t="s">
        <v>209</v>
      </c>
      <c r="D26"/>
      <c r="E26"/>
      <c r="F26"/>
      <c r="G26"/>
    </row>
    <row r="27" spans="1:7" s="1" customFormat="1" ht="25.5" customHeight="1">
      <c r="A27" s="76" t="s">
        <v>213</v>
      </c>
      <c r="B27" s="77"/>
      <c r="C27" s="31" t="s">
        <v>197</v>
      </c>
      <c r="D27"/>
      <c r="E27"/>
      <c r="F27"/>
      <c r="G27"/>
    </row>
    <row r="28" spans="1:7" s="1" customFormat="1" ht="25.5" customHeight="1">
      <c r="A28" s="62" t="s">
        <v>283</v>
      </c>
      <c r="B28" s="63"/>
      <c r="C28" s="45">
        <v>1360.23</v>
      </c>
      <c r="D28"/>
      <c r="E28"/>
      <c r="F28"/>
      <c r="G28"/>
    </row>
    <row r="29" spans="1:7" s="1" customFormat="1" ht="25.5" customHeight="1">
      <c r="A29" s="62" t="s">
        <v>284</v>
      </c>
      <c r="B29" s="63"/>
      <c r="C29" s="45">
        <v>1766.26</v>
      </c>
      <c r="D29"/>
      <c r="E29"/>
      <c r="F29"/>
      <c r="G29"/>
    </row>
    <row r="30" spans="1:7" s="1" customFormat="1" ht="25.5" customHeight="1" hidden="1">
      <c r="A30" s="62"/>
      <c r="B30" s="63"/>
      <c r="C30" s="45"/>
      <c r="D30"/>
      <c r="E30"/>
      <c r="F30"/>
      <c r="G30"/>
    </row>
    <row r="31" spans="1:7" s="1" customFormat="1" ht="25.5" customHeight="1" hidden="1">
      <c r="A31" s="62"/>
      <c r="B31" s="63"/>
      <c r="C31" s="45"/>
      <c r="D31"/>
      <c r="E31"/>
      <c r="F31"/>
      <c r="G31"/>
    </row>
    <row r="32" spans="1:7" s="1" customFormat="1" ht="25.5" customHeight="1" hidden="1">
      <c r="A32" s="62"/>
      <c r="B32" s="63"/>
      <c r="C32" s="45"/>
      <c r="D32"/>
      <c r="E32"/>
      <c r="F32"/>
      <c r="G32"/>
    </row>
    <row r="33" spans="1:7" s="1" customFormat="1" ht="25.5" customHeight="1" hidden="1">
      <c r="A33" s="62"/>
      <c r="B33" s="63"/>
      <c r="C33" s="45"/>
      <c r="D33"/>
      <c r="E33"/>
      <c r="F33"/>
      <c r="G33"/>
    </row>
    <row r="34" spans="1:7" s="1" customFormat="1" ht="25.5" customHeight="1" hidden="1">
      <c r="A34" s="62"/>
      <c r="B34" s="63"/>
      <c r="C34" s="45"/>
      <c r="D34"/>
      <c r="E34"/>
      <c r="F34"/>
      <c r="G34"/>
    </row>
    <row r="35" spans="1:7" s="1" customFormat="1" ht="25.5" customHeight="1" hidden="1">
      <c r="A35" s="62"/>
      <c r="B35" s="63"/>
      <c r="C35" s="45"/>
      <c r="D35"/>
      <c r="E35"/>
      <c r="F35"/>
      <c r="G35"/>
    </row>
    <row r="36" spans="1:7" s="1" customFormat="1" ht="25.5" customHeight="1" hidden="1">
      <c r="A36" s="62"/>
      <c r="B36" s="63"/>
      <c r="C36" s="45"/>
      <c r="D36"/>
      <c r="E36"/>
      <c r="F36"/>
      <c r="G36"/>
    </row>
    <row r="37" spans="1:7" s="1" customFormat="1" ht="25.5" customHeight="1" hidden="1">
      <c r="A37" s="62"/>
      <c r="B37" s="63"/>
      <c r="C37" s="45"/>
      <c r="D37"/>
      <c r="E37"/>
      <c r="F37"/>
      <c r="G37"/>
    </row>
    <row r="38" spans="1:7" s="1" customFormat="1" ht="49.5" customHeight="1">
      <c r="A38" s="72" t="s">
        <v>177</v>
      </c>
      <c r="B38" s="79"/>
      <c r="C38" s="40" t="s">
        <v>294</v>
      </c>
      <c r="D38"/>
      <c r="E38"/>
      <c r="F38"/>
      <c r="G38"/>
    </row>
    <row r="39" spans="1:7" s="1" customFormat="1" ht="38.25" customHeight="1">
      <c r="A39" s="67" t="s">
        <v>188</v>
      </c>
      <c r="B39" s="87"/>
      <c r="C39" s="88"/>
      <c r="D39"/>
      <c r="E39"/>
      <c r="F39"/>
      <c r="G39"/>
    </row>
    <row r="40" spans="1:7" s="1" customFormat="1" ht="24" customHeight="1">
      <c r="A40" s="62" t="s">
        <v>283</v>
      </c>
      <c r="B40" s="63"/>
      <c r="C40" s="45">
        <v>80042.45</v>
      </c>
      <c r="D40"/>
      <c r="E40"/>
      <c r="F40"/>
      <c r="G40"/>
    </row>
    <row r="41" spans="1:7" s="1" customFormat="1" ht="24" customHeight="1">
      <c r="A41" s="62" t="s">
        <v>284</v>
      </c>
      <c r="B41" s="63"/>
      <c r="C41" s="45">
        <v>103935.56</v>
      </c>
      <c r="D41"/>
      <c r="E41"/>
      <c r="F41"/>
      <c r="G41"/>
    </row>
    <row r="42" spans="1:7" s="1" customFormat="1" ht="20.25" customHeight="1" hidden="1">
      <c r="A42" s="62"/>
      <c r="B42" s="63"/>
      <c r="C42" s="45"/>
      <c r="D42"/>
      <c r="E42"/>
      <c r="F42"/>
      <c r="G42"/>
    </row>
    <row r="43" spans="1:7" s="1" customFormat="1" ht="20.25" customHeight="1" hidden="1">
      <c r="A43" s="62"/>
      <c r="B43" s="63"/>
      <c r="C43" s="45"/>
      <c r="D43"/>
      <c r="E43"/>
      <c r="F43"/>
      <c r="G43"/>
    </row>
    <row r="44" spans="1:7" s="1" customFormat="1" ht="21" customHeight="1" hidden="1">
      <c r="A44" s="62"/>
      <c r="B44" s="63"/>
      <c r="C44" s="45"/>
      <c r="D44"/>
      <c r="E44"/>
      <c r="F44"/>
      <c r="G44"/>
    </row>
    <row r="45" spans="1:7" s="1" customFormat="1" ht="21" customHeight="1" hidden="1">
      <c r="A45" s="62"/>
      <c r="B45" s="63"/>
      <c r="C45" s="45"/>
      <c r="D45"/>
      <c r="E45"/>
      <c r="F45"/>
      <c r="G45"/>
    </row>
    <row r="46" spans="1:7" s="1" customFormat="1" ht="21" customHeight="1" hidden="1">
      <c r="A46" s="62"/>
      <c r="B46" s="63"/>
      <c r="C46" s="45"/>
      <c r="D46"/>
      <c r="E46"/>
      <c r="F46"/>
      <c r="G46"/>
    </row>
    <row r="47" spans="1:7" s="1" customFormat="1" ht="21" customHeight="1" hidden="1">
      <c r="A47" s="62"/>
      <c r="B47" s="63"/>
      <c r="C47" s="45"/>
      <c r="D47"/>
      <c r="E47"/>
      <c r="F47"/>
      <c r="G47"/>
    </row>
    <row r="48" spans="1:7" s="1" customFormat="1" ht="21" customHeight="1" hidden="1">
      <c r="A48" s="62"/>
      <c r="B48" s="63"/>
      <c r="C48" s="45"/>
      <c r="D48"/>
      <c r="E48"/>
      <c r="F48"/>
      <c r="G48"/>
    </row>
    <row r="49" spans="1:7" s="1" customFormat="1" ht="21" customHeight="1" hidden="1">
      <c r="A49" s="62"/>
      <c r="B49" s="63"/>
      <c r="C49" s="45"/>
      <c r="D49"/>
      <c r="E49"/>
      <c r="F49"/>
      <c r="G49"/>
    </row>
    <row r="50" spans="1:7" s="1" customFormat="1" ht="40.5" customHeight="1">
      <c r="A50" s="52" t="s">
        <v>215</v>
      </c>
      <c r="B50" s="50" t="s">
        <v>216</v>
      </c>
      <c r="C50" s="51">
        <v>45848</v>
      </c>
      <c r="D50"/>
      <c r="E50"/>
      <c r="F50"/>
      <c r="G50"/>
    </row>
    <row r="51" spans="1:7" s="1" customFormat="1" ht="87.75" customHeight="1">
      <c r="A51" s="76" t="s">
        <v>189</v>
      </c>
      <c r="B51" s="77"/>
      <c r="C51" s="44">
        <v>9915.059</v>
      </c>
      <c r="D51"/>
      <c r="E51"/>
      <c r="F51"/>
      <c r="G51"/>
    </row>
    <row r="52" spans="1:3" ht="55.5" customHeight="1" thickBot="1">
      <c r="A52" s="96" t="s">
        <v>191</v>
      </c>
      <c r="B52" s="97"/>
      <c r="C52" s="47" t="s">
        <v>292</v>
      </c>
    </row>
    <row r="53" ht="18" customHeight="1"/>
    <row r="54" spans="1:7" s="1" customFormat="1" ht="22.5" customHeight="1" thickBot="1">
      <c r="A54" s="64" t="s">
        <v>269</v>
      </c>
      <c r="B54" s="64"/>
      <c r="C54" s="64"/>
      <c r="D54"/>
      <c r="E54"/>
      <c r="F54"/>
      <c r="G54"/>
    </row>
    <row r="55" spans="1:7" s="1" customFormat="1" ht="22.5" customHeight="1">
      <c r="A55" s="90" t="s">
        <v>270</v>
      </c>
      <c r="B55" s="91"/>
      <c r="C55" s="39" t="s">
        <v>285</v>
      </c>
      <c r="D55"/>
      <c r="E55"/>
      <c r="F55"/>
      <c r="G55"/>
    </row>
    <row r="56" spans="1:7" s="1" customFormat="1" ht="22.5" customHeight="1">
      <c r="A56" s="92" t="s">
        <v>271</v>
      </c>
      <c r="B56" s="93"/>
      <c r="C56" s="40" t="s">
        <v>286</v>
      </c>
      <c r="D56"/>
      <c r="E56"/>
      <c r="F56"/>
      <c r="G56"/>
    </row>
    <row r="57" spans="1:7" s="1" customFormat="1" ht="22.5" customHeight="1">
      <c r="A57" s="92" t="s">
        <v>272</v>
      </c>
      <c r="B57" s="93"/>
      <c r="C57" s="40" t="s">
        <v>287</v>
      </c>
      <c r="D57"/>
      <c r="E57"/>
      <c r="F57"/>
      <c r="G57"/>
    </row>
    <row r="58" spans="1:7" s="1" customFormat="1" ht="22.5" customHeight="1" thickBot="1">
      <c r="A58" s="94" t="s">
        <v>273</v>
      </c>
      <c r="B58" s="95"/>
      <c r="C58" s="61" t="s">
        <v>288</v>
      </c>
      <c r="D58"/>
      <c r="E58"/>
      <c r="F58"/>
      <c r="G58"/>
    </row>
    <row r="59" ht="40.5" customHeight="1">
      <c r="A59" s="23" t="s">
        <v>175</v>
      </c>
    </row>
    <row r="60" spans="1:3" ht="135.75" customHeight="1">
      <c r="A60" s="80" t="s">
        <v>293</v>
      </c>
      <c r="B60" s="81"/>
      <c r="C60" s="82"/>
    </row>
    <row r="63" ht="15">
      <c r="A63" s="28"/>
    </row>
    <row r="64" spans="1:2" ht="15" customHeight="1">
      <c r="A64" s="78"/>
      <c r="B64" s="78"/>
    </row>
    <row r="65" spans="1:2" ht="15" customHeight="1">
      <c r="A65" s="78"/>
      <c r="B65" s="78"/>
    </row>
    <row r="66" spans="1:2" ht="15" customHeight="1">
      <c r="A66" s="78"/>
      <c r="B66" s="78"/>
    </row>
    <row r="67" spans="1:2" ht="15" customHeight="1">
      <c r="A67" s="78"/>
      <c r="B67" s="78"/>
    </row>
    <row r="68" spans="1:2" ht="15" customHeight="1">
      <c r="A68" s="78"/>
      <c r="B68" s="78"/>
    </row>
  </sheetData>
  <sheetProtection password="C8D1" sheet="1" scenarios="1"/>
  <mergeCells count="49">
    <mergeCell ref="A54:C54"/>
    <mergeCell ref="A55:B55"/>
    <mergeCell ref="A56:B56"/>
    <mergeCell ref="A57:B57"/>
    <mergeCell ref="A58:B58"/>
    <mergeCell ref="A26:B26"/>
    <mergeCell ref="A52:B52"/>
    <mergeCell ref="A41:B41"/>
    <mergeCell ref="A40:B40"/>
    <mergeCell ref="A35:B35"/>
    <mergeCell ref="A1:C1"/>
    <mergeCell ref="B9:C9"/>
    <mergeCell ref="A10:B10"/>
    <mergeCell ref="A7:B7"/>
    <mergeCell ref="A8:B8"/>
    <mergeCell ref="A39:C39"/>
    <mergeCell ref="A3:C3"/>
    <mergeCell ref="A36:B36"/>
    <mergeCell ref="A37:B37"/>
    <mergeCell ref="A11:B11"/>
    <mergeCell ref="A64:B68"/>
    <mergeCell ref="A28:B28"/>
    <mergeCell ref="A32:B32"/>
    <mergeCell ref="A33:B33"/>
    <mergeCell ref="A34:B34"/>
    <mergeCell ref="A38:B38"/>
    <mergeCell ref="A48:B48"/>
    <mergeCell ref="A49:B49"/>
    <mergeCell ref="A60:C60"/>
    <mergeCell ref="A51:B51"/>
    <mergeCell ref="A30:B30"/>
    <mergeCell ref="A6:B6"/>
    <mergeCell ref="A12:A13"/>
    <mergeCell ref="A18:B18"/>
    <mergeCell ref="A43:B43"/>
    <mergeCell ref="A44:B44"/>
    <mergeCell ref="A31:B31"/>
    <mergeCell ref="A25:B25"/>
    <mergeCell ref="A27:B27"/>
    <mergeCell ref="A45:B45"/>
    <mergeCell ref="A46:B46"/>
    <mergeCell ref="A47:B47"/>
    <mergeCell ref="A16:C16"/>
    <mergeCell ref="A24:B24"/>
    <mergeCell ref="A22:C22"/>
    <mergeCell ref="A42:B42"/>
    <mergeCell ref="A19:B19"/>
    <mergeCell ref="A20:B20"/>
    <mergeCell ref="A29:B29"/>
  </mergeCells>
  <dataValidations count="8">
    <dataValidation type="list" allowBlank="1" sqref="C24">
      <formula1>aTariff</formula1>
    </dataValidation>
    <dataValidation type="list" allowBlank="1" showInputMessage="1" showErrorMessage="1" sqref="C7">
      <formula1>aMr</formula1>
    </dataValidation>
    <dataValidation type="list" allowBlank="1" showInputMessage="1" showErrorMessage="1" sqref="B9:C9">
      <formula1>AOrgF</formula1>
    </dataValidation>
    <dataValidation type="list" allowBlank="1" showInputMessage="1" showErrorMessage="1" sqref="C25">
      <formula1>aNDS</formula1>
    </dataValidation>
    <dataValidation type="list" allowBlank="1" showInputMessage="1" showErrorMessage="1" sqref="C27">
      <formula1>aMeasure1</formula1>
    </dataValidation>
    <dataValidation type="list" allowBlank="1" showInputMessage="1" showErrorMessage="1" sqref="B50">
      <formula1>aMeasure2</formula1>
    </dataValidation>
    <dataValidation type="textLength" operator="lessThanOrEqual" allowBlank="1" showInputMessage="1" showErrorMessage="1" errorTitle="Ошибка" error="Допускается ввод не более 900 символов!" sqref="B55:B58">
      <formula1>900</formula1>
    </dataValidation>
    <dataValidation type="list" allowBlank="1" showInputMessage="1" showErrorMessage="1" sqref="C26">
      <formula1>aMethod</formula1>
    </dataValidation>
  </dataValidations>
  <hyperlinks>
    <hyperlink ref="C58" r:id="rId1" display="mailto:LunevaEP@psk.ogk2.ru"/>
  </hyperlinks>
  <printOptions/>
  <pageMargins left="0.75" right="0.75" top="1" bottom="1" header="0.5" footer="0.5"/>
  <pageSetup fitToHeight="0" fitToWidth="1" horizontalDpi="600" verticalDpi="600" orientation="portrait" paperSize="9" scale="93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_format">
    <pageSetUpPr fitToPage="1"/>
  </sheetPr>
  <dimension ref="A1:G62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2" width="23.625" style="8" customWidth="1"/>
    <col min="3" max="3" width="52.875" style="8" customWidth="1"/>
    <col min="4" max="4" width="15.875" style="0" customWidth="1"/>
    <col min="5" max="5" width="16.125" style="0" customWidth="1"/>
    <col min="6" max="6" width="26.375" style="0" customWidth="1"/>
    <col min="8" max="16384" width="9.125" style="8" customWidth="1"/>
  </cols>
  <sheetData>
    <row r="1" spans="1:3" ht="68.25" customHeight="1">
      <c r="A1" s="83"/>
      <c r="B1" s="83"/>
      <c r="C1" s="83"/>
    </row>
    <row r="2" spans="1:3" ht="7.5" customHeight="1">
      <c r="A2" s="10"/>
      <c r="B2" s="11"/>
      <c r="C2" s="11"/>
    </row>
    <row r="3" spans="1:3" ht="15" customHeight="1">
      <c r="A3" s="89"/>
      <c r="B3" s="89"/>
      <c r="C3" s="89"/>
    </row>
    <row r="4" spans="1:3" ht="15" customHeight="1">
      <c r="A4" s="33"/>
      <c r="B4" s="9"/>
      <c r="C4" s="9"/>
    </row>
    <row r="5" spans="1:3" ht="12" customHeight="1" thickBot="1">
      <c r="A5" s="10"/>
      <c r="B5" s="11"/>
      <c r="C5" s="11"/>
    </row>
    <row r="6" spans="1:7" s="1" customFormat="1" ht="15" customHeight="1">
      <c r="A6" s="65"/>
      <c r="B6" s="71"/>
      <c r="C6" s="37"/>
      <c r="D6"/>
      <c r="E6"/>
      <c r="F6"/>
      <c r="G6"/>
    </row>
    <row r="7" spans="1:7" s="2" customFormat="1" ht="18.75" customHeight="1">
      <c r="A7" s="72"/>
      <c r="B7" s="86"/>
      <c r="C7" s="31"/>
      <c r="D7"/>
      <c r="E7"/>
      <c r="F7"/>
      <c r="G7"/>
    </row>
    <row r="8" spans="1:7" s="2" customFormat="1" ht="18.75" customHeight="1">
      <c r="A8" s="72"/>
      <c r="B8" s="86"/>
      <c r="C8" s="32"/>
      <c r="D8"/>
      <c r="E8"/>
      <c r="F8"/>
      <c r="G8"/>
    </row>
    <row r="9" spans="1:3" ht="34.5" customHeight="1">
      <c r="A9" s="22"/>
      <c r="B9" s="84"/>
      <c r="C9" s="85"/>
    </row>
    <row r="10" spans="1:7" s="2" customFormat="1" ht="18.75" customHeight="1">
      <c r="A10" s="72"/>
      <c r="B10" s="86"/>
      <c r="C10" s="30"/>
      <c r="D10"/>
      <c r="E10"/>
      <c r="F10"/>
      <c r="G10"/>
    </row>
    <row r="11" spans="1:7" s="2" customFormat="1" ht="18.75" customHeight="1">
      <c r="A11" s="72"/>
      <c r="B11" s="86"/>
      <c r="C11" s="30"/>
      <c r="D11"/>
      <c r="E11"/>
      <c r="F11"/>
      <c r="G11"/>
    </row>
    <row r="12" spans="1:7" s="2" customFormat="1" ht="20.25" customHeight="1">
      <c r="A12" s="72"/>
      <c r="B12" s="12"/>
      <c r="C12" s="29"/>
      <c r="D12"/>
      <c r="E12"/>
      <c r="F12"/>
      <c r="G12"/>
    </row>
    <row r="13" spans="1:7" s="2" customFormat="1" ht="20.25" customHeight="1" thickBot="1">
      <c r="A13" s="73"/>
      <c r="B13" s="26"/>
      <c r="C13" s="38"/>
      <c r="D13"/>
      <c r="E13"/>
      <c r="F13"/>
      <c r="G13"/>
    </row>
    <row r="14" spans="1:3" ht="12.75">
      <c r="A14" s="25"/>
      <c r="B14" s="25"/>
      <c r="C14" s="25"/>
    </row>
    <row r="15" ht="12.75"/>
    <row r="16" spans="1:3" ht="56.25" customHeight="1" thickBot="1">
      <c r="A16" s="64"/>
      <c r="B16" s="64"/>
      <c r="C16" s="64"/>
    </row>
    <row r="17" spans="1:3" ht="15.75" hidden="1" thickBot="1">
      <c r="A17" s="2"/>
      <c r="B17" s="2"/>
      <c r="C17" s="2"/>
    </row>
    <row r="18" spans="1:7" s="1" customFormat="1" ht="49.5" customHeight="1">
      <c r="A18" s="65"/>
      <c r="B18" s="66"/>
      <c r="C18" s="39"/>
      <c r="D18"/>
      <c r="E18"/>
      <c r="F18"/>
      <c r="G18"/>
    </row>
    <row r="19" spans="1:7" s="1" customFormat="1" ht="37.5" customHeight="1">
      <c r="A19" s="72"/>
      <c r="B19" s="79"/>
      <c r="C19" s="40"/>
      <c r="D19"/>
      <c r="E19"/>
      <c r="F19"/>
      <c r="G19"/>
    </row>
    <row r="20" spans="1:7" s="1" customFormat="1" ht="37.5" customHeight="1" thickBot="1">
      <c r="A20" s="96"/>
      <c r="B20" s="97"/>
      <c r="C20" s="41"/>
      <c r="D20"/>
      <c r="E20"/>
      <c r="F20"/>
      <c r="G20"/>
    </row>
    <row r="21" ht="12.75"/>
    <row r="22" spans="1:3" ht="50.25" customHeight="1">
      <c r="A22" s="64"/>
      <c r="B22" s="64"/>
      <c r="C22" s="64"/>
    </row>
    <row r="23" spans="1:2" ht="17.25" thickBot="1">
      <c r="A23" s="3"/>
      <c r="B23" s="4"/>
    </row>
    <row r="24" spans="1:7" s="1" customFormat="1" ht="25.5" customHeight="1">
      <c r="A24" s="65"/>
      <c r="B24" s="66"/>
      <c r="C24" s="42"/>
      <c r="D24"/>
      <c r="E24"/>
      <c r="F24"/>
      <c r="G24"/>
    </row>
    <row r="25" spans="1:7" s="1" customFormat="1" ht="45" customHeight="1">
      <c r="A25" s="76"/>
      <c r="B25" s="77"/>
      <c r="C25" s="43"/>
      <c r="D25"/>
      <c r="E25"/>
      <c r="F25"/>
      <c r="G25"/>
    </row>
    <row r="26" spans="1:7" s="1" customFormat="1" ht="25.5" customHeight="1">
      <c r="A26" s="72"/>
      <c r="B26" s="79"/>
      <c r="C26" s="31"/>
      <c r="D26"/>
      <c r="E26"/>
      <c r="F26"/>
      <c r="G26"/>
    </row>
    <row r="27" spans="1:7" s="1" customFormat="1" ht="25.5" customHeight="1">
      <c r="A27" s="76"/>
      <c r="B27" s="77"/>
      <c r="C27" s="44"/>
      <c r="D27"/>
      <c r="E27"/>
      <c r="F27"/>
      <c r="G27"/>
    </row>
    <row r="28" spans="1:7" s="1" customFormat="1" ht="25.5" customHeight="1">
      <c r="A28" s="62"/>
      <c r="B28" s="63"/>
      <c r="C28" s="45"/>
      <c r="D28"/>
      <c r="E28"/>
      <c r="F28"/>
      <c r="G28"/>
    </row>
    <row r="29" spans="1:7" s="1" customFormat="1" ht="25.5" customHeight="1">
      <c r="A29" s="62"/>
      <c r="B29" s="63"/>
      <c r="C29" s="45"/>
      <c r="D29"/>
      <c r="E29"/>
      <c r="F29"/>
      <c r="G29"/>
    </row>
    <row r="30" spans="1:7" s="1" customFormat="1" ht="25.5" customHeight="1">
      <c r="A30" s="62"/>
      <c r="B30" s="63"/>
      <c r="C30" s="45"/>
      <c r="D30"/>
      <c r="E30"/>
      <c r="F30"/>
      <c r="G30"/>
    </row>
    <row r="31" spans="1:7" s="1" customFormat="1" ht="25.5" customHeight="1">
      <c r="A31" s="62"/>
      <c r="B31" s="63"/>
      <c r="C31" s="45"/>
      <c r="D31"/>
      <c r="E31"/>
      <c r="F31"/>
      <c r="G31"/>
    </row>
    <row r="32" spans="1:7" s="1" customFormat="1" ht="25.5" customHeight="1">
      <c r="A32" s="62"/>
      <c r="B32" s="63"/>
      <c r="C32" s="45"/>
      <c r="D32"/>
      <c r="E32"/>
      <c r="F32"/>
      <c r="G32"/>
    </row>
    <row r="33" spans="1:7" s="1" customFormat="1" ht="25.5" customHeight="1">
      <c r="A33" s="62"/>
      <c r="B33" s="63"/>
      <c r="C33" s="45"/>
      <c r="D33"/>
      <c r="E33"/>
      <c r="F33"/>
      <c r="G33"/>
    </row>
    <row r="34" spans="1:7" s="1" customFormat="1" ht="25.5" customHeight="1">
      <c r="A34" s="62"/>
      <c r="B34" s="63"/>
      <c r="C34" s="45"/>
      <c r="D34"/>
      <c r="E34"/>
      <c r="F34"/>
      <c r="G34"/>
    </row>
    <row r="35" spans="1:7" s="1" customFormat="1" ht="25.5" customHeight="1">
      <c r="A35" s="62"/>
      <c r="B35" s="63"/>
      <c r="C35" s="45"/>
      <c r="D35"/>
      <c r="E35"/>
      <c r="F35"/>
      <c r="G35"/>
    </row>
    <row r="36" spans="1:7" s="1" customFormat="1" ht="25.5" customHeight="1">
      <c r="A36" s="62"/>
      <c r="B36" s="63"/>
      <c r="C36" s="45"/>
      <c r="D36"/>
      <c r="E36"/>
      <c r="F36"/>
      <c r="G36"/>
    </row>
    <row r="37" spans="1:7" s="1" customFormat="1" ht="25.5" customHeight="1">
      <c r="A37" s="62"/>
      <c r="B37" s="63"/>
      <c r="C37" s="45"/>
      <c r="D37"/>
      <c r="E37"/>
      <c r="F37"/>
      <c r="G37"/>
    </row>
    <row r="38" spans="1:7" s="1" customFormat="1" ht="25.5" customHeight="1">
      <c r="A38" s="76"/>
      <c r="B38" s="77"/>
      <c r="C38" s="40"/>
      <c r="D38"/>
      <c r="E38"/>
      <c r="F38"/>
      <c r="G38"/>
    </row>
    <row r="39" spans="1:7" s="1" customFormat="1" ht="49.5" customHeight="1">
      <c r="A39" s="72"/>
      <c r="B39" s="79"/>
      <c r="C39" s="40"/>
      <c r="D39"/>
      <c r="E39"/>
      <c r="F39"/>
      <c r="G39"/>
    </row>
    <row r="40" spans="1:7" s="1" customFormat="1" ht="49.5" customHeight="1">
      <c r="A40" s="72"/>
      <c r="B40" s="79"/>
      <c r="C40" s="44"/>
      <c r="D40"/>
      <c r="E40"/>
      <c r="F40"/>
      <c r="G40"/>
    </row>
    <row r="41" spans="1:7" s="1" customFormat="1" ht="24" customHeight="1">
      <c r="A41" s="62"/>
      <c r="B41" s="63"/>
      <c r="C41" s="45"/>
      <c r="D41"/>
      <c r="E41"/>
      <c r="F41"/>
      <c r="G41"/>
    </row>
    <row r="42" spans="1:7" s="1" customFormat="1" ht="24" customHeight="1">
      <c r="A42" s="62"/>
      <c r="B42" s="63"/>
      <c r="C42" s="45"/>
      <c r="D42"/>
      <c r="E42"/>
      <c r="F42"/>
      <c r="G42"/>
    </row>
    <row r="43" spans="1:7" s="1" customFormat="1" ht="20.25" customHeight="1">
      <c r="A43" s="62"/>
      <c r="B43" s="63"/>
      <c r="C43" s="45"/>
      <c r="D43"/>
      <c r="E43"/>
      <c r="F43"/>
      <c r="G43"/>
    </row>
    <row r="44" spans="1:7" s="1" customFormat="1" ht="20.25" customHeight="1">
      <c r="A44" s="62"/>
      <c r="B44" s="63"/>
      <c r="C44" s="45"/>
      <c r="D44"/>
      <c r="E44"/>
      <c r="F44"/>
      <c r="G44"/>
    </row>
    <row r="45" spans="1:7" s="1" customFormat="1" ht="21" customHeight="1">
      <c r="A45" s="62"/>
      <c r="B45" s="63"/>
      <c r="C45" s="45"/>
      <c r="D45"/>
      <c r="E45"/>
      <c r="F45"/>
      <c r="G45"/>
    </row>
    <row r="46" spans="1:7" s="1" customFormat="1" ht="21" customHeight="1">
      <c r="A46" s="62"/>
      <c r="B46" s="63"/>
      <c r="C46" s="45"/>
      <c r="D46"/>
      <c r="E46"/>
      <c r="F46"/>
      <c r="G46"/>
    </row>
    <row r="47" spans="1:7" s="1" customFormat="1" ht="21" customHeight="1">
      <c r="A47" s="62"/>
      <c r="B47" s="63"/>
      <c r="C47" s="45"/>
      <c r="D47"/>
      <c r="E47"/>
      <c r="F47"/>
      <c r="G47"/>
    </row>
    <row r="48" spans="1:7" s="1" customFormat="1" ht="21" customHeight="1">
      <c r="A48" s="62"/>
      <c r="B48" s="63"/>
      <c r="C48" s="45"/>
      <c r="D48"/>
      <c r="E48"/>
      <c r="F48"/>
      <c r="G48"/>
    </row>
    <row r="49" spans="1:7" s="1" customFormat="1" ht="21" customHeight="1">
      <c r="A49" s="62"/>
      <c r="B49" s="63"/>
      <c r="C49" s="45"/>
      <c r="D49"/>
      <c r="E49"/>
      <c r="F49"/>
      <c r="G49"/>
    </row>
    <row r="50" spans="1:7" s="1" customFormat="1" ht="21" customHeight="1">
      <c r="A50" s="62"/>
      <c r="B50" s="63"/>
      <c r="C50" s="45"/>
      <c r="D50"/>
      <c r="E50"/>
      <c r="F50"/>
      <c r="G50"/>
    </row>
    <row r="51" spans="1:7" s="1" customFormat="1" ht="87.75" customHeight="1">
      <c r="A51" s="76"/>
      <c r="B51" s="77"/>
      <c r="C51" s="44"/>
      <c r="D51"/>
      <c r="E51"/>
      <c r="F51"/>
      <c r="G51"/>
    </row>
    <row r="52" spans="1:3" ht="55.5" customHeight="1" thickBot="1">
      <c r="A52" s="96"/>
      <c r="B52" s="97"/>
      <c r="C52" s="46"/>
    </row>
    <row r="53" ht="40.5" customHeight="1">
      <c r="A53" s="23"/>
    </row>
    <row r="54" spans="1:3" ht="135.75" customHeight="1">
      <c r="A54" s="80"/>
      <c r="B54" s="81"/>
      <c r="C54" s="82"/>
    </row>
    <row r="57" ht="15">
      <c r="A57" s="28"/>
    </row>
    <row r="58" spans="1:2" ht="15" customHeight="1">
      <c r="A58" s="78"/>
      <c r="B58" s="78"/>
    </row>
    <row r="59" spans="1:2" ht="15" customHeight="1">
      <c r="A59" s="78"/>
      <c r="B59" s="78"/>
    </row>
    <row r="60" spans="1:2" ht="15" customHeight="1">
      <c r="A60" s="78"/>
      <c r="B60" s="78"/>
    </row>
    <row r="61" spans="1:2" ht="15" customHeight="1">
      <c r="A61" s="78"/>
      <c r="B61" s="78"/>
    </row>
    <row r="62" spans="1:2" ht="15" customHeight="1">
      <c r="A62" s="78"/>
      <c r="B62" s="78"/>
    </row>
  </sheetData>
  <sheetProtection/>
  <mergeCells count="45">
    <mergeCell ref="A1:C1"/>
    <mergeCell ref="A3:C3"/>
    <mergeCell ref="A6:B6"/>
    <mergeCell ref="A7:B7"/>
    <mergeCell ref="A8:B8"/>
    <mergeCell ref="B9:C9"/>
    <mergeCell ref="A10:B10"/>
    <mergeCell ref="A11:B11"/>
    <mergeCell ref="A12:A13"/>
    <mergeCell ref="A16:C16"/>
    <mergeCell ref="A18:B18"/>
    <mergeCell ref="A19:B19"/>
    <mergeCell ref="A20:B20"/>
    <mergeCell ref="A22:C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51:B51"/>
    <mergeCell ref="A52:B52"/>
    <mergeCell ref="A54:C54"/>
    <mergeCell ref="A58:B62"/>
    <mergeCell ref="A43:B43"/>
    <mergeCell ref="A44:B44"/>
    <mergeCell ref="A45:B45"/>
    <mergeCell ref="A46:B46"/>
    <mergeCell ref="A47:B47"/>
    <mergeCell ref="A48:B48"/>
    <mergeCell ref="A49:B49"/>
    <mergeCell ref="A50:B50"/>
  </mergeCells>
  <dataValidations count="5">
    <dataValidation type="list" allowBlank="1" showInputMessage="1" showErrorMessage="1" sqref="C25">
      <formula1>aNDS</formula1>
    </dataValidation>
    <dataValidation type="list" allowBlank="1" showInputMessage="1" showErrorMessage="1" sqref="B9:C9">
      <formula1>AOrgF</formula1>
    </dataValidation>
    <dataValidation type="list" allowBlank="1" showInputMessage="1" showErrorMessage="1" sqref="C7">
      <formula1>aMr</formula1>
    </dataValidation>
    <dataValidation type="list" allowBlank="1" showInputMessage="1" showErrorMessage="1" sqref="C26">
      <formula1>aMethod</formula1>
    </dataValidation>
    <dataValidation type="list" allowBlank="1" sqref="C24">
      <formula1>aTariff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_check"/>
  <dimension ref="A1:D50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7.75390625" style="20" bestFit="1" customWidth="1"/>
    <col min="2" max="2" width="31.125" style="20" bestFit="1" customWidth="1"/>
    <col min="3" max="3" width="9.125" style="20" customWidth="1"/>
    <col min="4" max="4" width="12.00390625" style="20" customWidth="1"/>
    <col min="5" max="16384" width="9.125" style="20" customWidth="1"/>
  </cols>
  <sheetData>
    <row r="1" spans="1:4" ht="11.25">
      <c r="A1" s="17" t="s">
        <v>171</v>
      </c>
      <c r="B1" s="17" t="s">
        <v>172</v>
      </c>
      <c r="C1" s="18" t="s">
        <v>173</v>
      </c>
      <c r="D1" s="19"/>
    </row>
    <row r="2" ht="12.75">
      <c r="A2" s="21"/>
    </row>
    <row r="3" ht="12.75">
      <c r="A3" s="21"/>
    </row>
    <row r="4" ht="12.75">
      <c r="A4" s="21"/>
    </row>
    <row r="5" ht="12.75">
      <c r="A5" s="21"/>
    </row>
    <row r="6" ht="12.75">
      <c r="A6" s="21"/>
    </row>
    <row r="7" ht="12.75">
      <c r="A7" s="21"/>
    </row>
    <row r="8" ht="12.75">
      <c r="A8" s="21"/>
    </row>
    <row r="9" ht="12.75">
      <c r="A9" s="21"/>
    </row>
    <row r="10" ht="12.75">
      <c r="A10" s="21"/>
    </row>
    <row r="11" ht="12.75">
      <c r="A11" s="21"/>
    </row>
    <row r="12" ht="12.75">
      <c r="A12" s="21"/>
    </row>
    <row r="13" ht="12.75">
      <c r="A13" s="21"/>
    </row>
    <row r="14" ht="12.75">
      <c r="A14" s="21"/>
    </row>
    <row r="15" ht="12.75">
      <c r="A15" s="21"/>
    </row>
    <row r="16" ht="12.75">
      <c r="A16" s="21"/>
    </row>
    <row r="17" ht="12.75">
      <c r="A17" s="21"/>
    </row>
    <row r="18" ht="12.75">
      <c r="A18" s="21"/>
    </row>
    <row r="19" ht="12.75">
      <c r="A19" s="21"/>
    </row>
    <row r="20" ht="12.75">
      <c r="A20" s="21"/>
    </row>
    <row r="21" ht="12.75">
      <c r="A21" s="21"/>
    </row>
    <row r="22" ht="12.75">
      <c r="A22" s="21"/>
    </row>
    <row r="23" ht="12.75">
      <c r="A23" s="21"/>
    </row>
    <row r="24" ht="12.75">
      <c r="A24" s="21"/>
    </row>
    <row r="25" ht="12.75">
      <c r="A25" s="21"/>
    </row>
    <row r="26" ht="12.75">
      <c r="A26" s="21"/>
    </row>
    <row r="27" ht="12.75">
      <c r="A27" s="21"/>
    </row>
    <row r="28" ht="12.75">
      <c r="A28" s="21"/>
    </row>
    <row r="29" ht="12.75">
      <c r="A29" s="21"/>
    </row>
    <row r="30" ht="12.75">
      <c r="A30" s="21"/>
    </row>
    <row r="31" ht="12.75">
      <c r="A31" s="21"/>
    </row>
    <row r="32" ht="12.75">
      <c r="A32" s="21"/>
    </row>
    <row r="33" ht="12.75">
      <c r="A33" s="21"/>
    </row>
    <row r="34" ht="12.75">
      <c r="A34" s="21"/>
    </row>
    <row r="35" ht="12.75">
      <c r="A35" s="21"/>
    </row>
    <row r="36" ht="12.75">
      <c r="A36" s="21"/>
    </row>
    <row r="37" ht="12.75">
      <c r="A37" s="21"/>
    </row>
    <row r="38" ht="12.75">
      <c r="A38" s="21"/>
    </row>
    <row r="39" ht="12.75">
      <c r="A39" s="21"/>
    </row>
    <row r="40" ht="12.75">
      <c r="A40" s="21"/>
    </row>
    <row r="41" ht="12.75">
      <c r="A41" s="21"/>
    </row>
    <row r="42" ht="12.75">
      <c r="A42" s="21"/>
    </row>
    <row r="43" ht="12.75">
      <c r="A43" s="21"/>
    </row>
    <row r="44" ht="12.75">
      <c r="A44" s="21"/>
    </row>
    <row r="45" ht="12.75">
      <c r="A45" s="21"/>
    </row>
    <row r="46" ht="12.75">
      <c r="A46" s="21"/>
    </row>
    <row r="47" ht="12.75">
      <c r="A47" s="21"/>
    </row>
    <row r="48" ht="12.75">
      <c r="A48" s="21"/>
    </row>
    <row r="49" ht="12.75">
      <c r="A49" s="21"/>
    </row>
    <row r="50" ht="12.75">
      <c r="A50" s="21"/>
    </row>
  </sheetData>
  <sheetProtection password="C8D1" sheet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Изменения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_values">
    <tabColor rgb="FFFF0000"/>
  </sheetPr>
  <dimension ref="A1:V85"/>
  <sheetViews>
    <sheetView showGridLines="0" zoomScalePageLayoutView="0" workbookViewId="0" topLeftCell="A1">
      <selection activeCell="D1" sqref="D1:E27"/>
    </sheetView>
  </sheetViews>
  <sheetFormatPr defaultColWidth="9.00390625" defaultRowHeight="12.75"/>
  <cols>
    <col min="1" max="1" width="6.00390625" style="7" customWidth="1"/>
    <col min="2" max="2" width="9.125" style="6" customWidth="1"/>
    <col min="3" max="3" width="10.125" style="6" customWidth="1"/>
    <col min="4" max="4" width="23.875" style="6" customWidth="1"/>
    <col min="5" max="5" width="9.125" style="6" customWidth="1"/>
    <col min="6" max="6" width="30.00390625" style="60" customWidth="1"/>
    <col min="7" max="7" width="33.625" style="60" customWidth="1"/>
    <col min="8" max="8" width="13.375" style="60" customWidth="1"/>
    <col min="9" max="9" width="15.875" style="60" customWidth="1"/>
    <col min="10" max="10" width="30.625" style="0" customWidth="1"/>
    <col min="11" max="11" width="27.375" style="0" customWidth="1"/>
    <col min="12" max="12" width="13.875" style="6" customWidth="1"/>
    <col min="14" max="14" width="29.75390625" style="6" customWidth="1"/>
    <col min="15" max="15" width="9.125" style="24" customWidth="1"/>
    <col min="16" max="19" width="9.125" style="6" customWidth="1"/>
    <col min="20" max="20" width="23.75390625" style="6" customWidth="1"/>
    <col min="21" max="16384" width="9.125" style="6" customWidth="1"/>
  </cols>
  <sheetData>
    <row r="1" spans="1:22" ht="12.75">
      <c r="A1" s="7" t="s">
        <v>133</v>
      </c>
      <c r="B1" s="6" t="s">
        <v>134</v>
      </c>
      <c r="C1" s="6" t="s">
        <v>135</v>
      </c>
      <c r="D1" t="s">
        <v>111</v>
      </c>
      <c r="E1" t="s">
        <v>114</v>
      </c>
      <c r="F1" s="56" t="s">
        <v>274</v>
      </c>
      <c r="G1" s="56" t="s">
        <v>275</v>
      </c>
      <c r="H1" s="56" t="s">
        <v>131</v>
      </c>
      <c r="I1" s="56" t="s">
        <v>132</v>
      </c>
      <c r="N1" s="16" t="s">
        <v>179</v>
      </c>
      <c r="P1" s="24" t="s">
        <v>180</v>
      </c>
      <c r="R1" s="6" t="s">
        <v>207</v>
      </c>
      <c r="T1" s="6" t="s">
        <v>219</v>
      </c>
      <c r="V1" s="6" t="s">
        <v>220</v>
      </c>
    </row>
    <row r="2" spans="1:22" ht="22.5">
      <c r="A2" s="13">
        <v>2017</v>
      </c>
      <c r="B2" s="5" t="s">
        <v>115</v>
      </c>
      <c r="C2" s="5" t="s">
        <v>116</v>
      </c>
      <c r="D2" t="s">
        <v>0</v>
      </c>
      <c r="E2" t="s">
        <v>1</v>
      </c>
      <c r="F2" s="57" t="s">
        <v>0</v>
      </c>
      <c r="G2" s="58" t="s">
        <v>2</v>
      </c>
      <c r="H2" s="58" t="s">
        <v>3</v>
      </c>
      <c r="I2" s="58" t="s">
        <v>4</v>
      </c>
      <c r="J2" t="s">
        <v>140</v>
      </c>
      <c r="K2">
        <v>6004000250</v>
      </c>
      <c r="L2" s="6" t="s">
        <v>139</v>
      </c>
      <c r="N2" s="36" t="s">
        <v>192</v>
      </c>
      <c r="O2" s="48" t="s">
        <v>193</v>
      </c>
      <c r="P2" s="36" t="s">
        <v>208</v>
      </c>
      <c r="R2" s="36" t="s">
        <v>204</v>
      </c>
      <c r="T2" s="34" t="s">
        <v>197</v>
      </c>
      <c r="V2" s="48" t="s">
        <v>216</v>
      </c>
    </row>
    <row r="3" spans="1:22" ht="22.5">
      <c r="A3" s="13">
        <v>2018</v>
      </c>
      <c r="B3" s="5" t="s">
        <v>117</v>
      </c>
      <c r="C3" s="5" t="s">
        <v>118</v>
      </c>
      <c r="D3" t="s">
        <v>6</v>
      </c>
      <c r="E3" t="s">
        <v>7</v>
      </c>
      <c r="F3" s="57" t="s">
        <v>6</v>
      </c>
      <c r="G3" s="58" t="s">
        <v>8</v>
      </c>
      <c r="H3" s="58" t="s">
        <v>9</v>
      </c>
      <c r="I3" s="58" t="s">
        <v>10</v>
      </c>
      <c r="J3" s="27" t="s">
        <v>234</v>
      </c>
      <c r="K3" s="27" t="s">
        <v>13</v>
      </c>
      <c r="L3" s="27" t="s">
        <v>11</v>
      </c>
      <c r="N3" s="36" t="s">
        <v>194</v>
      </c>
      <c r="O3" s="49" t="s">
        <v>195</v>
      </c>
      <c r="P3" s="36" t="s">
        <v>209</v>
      </c>
      <c r="R3" s="36" t="s">
        <v>205</v>
      </c>
      <c r="T3" s="35" t="s">
        <v>195</v>
      </c>
      <c r="V3" s="49" t="s">
        <v>217</v>
      </c>
    </row>
    <row r="4" spans="1:22" ht="22.5">
      <c r="A4" s="13">
        <v>2019</v>
      </c>
      <c r="B4" s="5" t="s">
        <v>119</v>
      </c>
      <c r="C4" s="5" t="s">
        <v>120</v>
      </c>
      <c r="D4" t="s">
        <v>15</v>
      </c>
      <c r="E4" t="s">
        <v>16</v>
      </c>
      <c r="F4" s="57" t="s">
        <v>6</v>
      </c>
      <c r="G4" s="58" t="s">
        <v>226</v>
      </c>
      <c r="H4" s="58" t="s">
        <v>227</v>
      </c>
      <c r="I4" s="58" t="s">
        <v>11</v>
      </c>
      <c r="J4" t="s">
        <v>142</v>
      </c>
      <c r="K4">
        <v>2607018122</v>
      </c>
      <c r="L4" s="6" t="s">
        <v>144</v>
      </c>
      <c r="N4" s="36" t="s">
        <v>196</v>
      </c>
      <c r="O4" s="49" t="s">
        <v>197</v>
      </c>
      <c r="P4" s="36" t="s">
        <v>210</v>
      </c>
      <c r="R4" s="36" t="s">
        <v>206</v>
      </c>
      <c r="T4" s="35" t="s">
        <v>197</v>
      </c>
      <c r="V4" s="49" t="s">
        <v>218</v>
      </c>
    </row>
    <row r="5" spans="1:22" ht="22.5">
      <c r="A5" s="13">
        <v>2020</v>
      </c>
      <c r="B5" s="5" t="s">
        <v>121</v>
      </c>
      <c r="C5" s="5" t="s">
        <v>122</v>
      </c>
      <c r="D5" t="s">
        <v>107</v>
      </c>
      <c r="E5" t="s">
        <v>108</v>
      </c>
      <c r="F5" s="57" t="s">
        <v>6</v>
      </c>
      <c r="G5" s="58" t="s">
        <v>224</v>
      </c>
      <c r="H5" s="58" t="s">
        <v>225</v>
      </c>
      <c r="I5" s="58" t="s">
        <v>5</v>
      </c>
      <c r="N5" s="36" t="s">
        <v>198</v>
      </c>
      <c r="O5" s="49" t="s">
        <v>197</v>
      </c>
      <c r="P5" s="36" t="s">
        <v>211</v>
      </c>
      <c r="T5" s="35" t="s">
        <v>200</v>
      </c>
      <c r="V5" s="49"/>
    </row>
    <row r="6" spans="1:20" ht="12.75">
      <c r="A6" s="13">
        <v>2021</v>
      </c>
      <c r="B6" s="5" t="s">
        <v>123</v>
      </c>
      <c r="C6" s="5"/>
      <c r="D6" t="s">
        <v>109</v>
      </c>
      <c r="E6" t="s">
        <v>110</v>
      </c>
      <c r="F6" s="57" t="s">
        <v>6</v>
      </c>
      <c r="G6" s="58" t="s">
        <v>183</v>
      </c>
      <c r="H6" s="58" t="s">
        <v>184</v>
      </c>
      <c r="I6" s="58" t="s">
        <v>185</v>
      </c>
      <c r="N6" s="36" t="s">
        <v>199</v>
      </c>
      <c r="O6" s="49" t="s">
        <v>200</v>
      </c>
      <c r="T6" s="35" t="s">
        <v>202</v>
      </c>
    </row>
    <row r="7" spans="1:22" ht="12.75">
      <c r="A7" s="13">
        <v>2022</v>
      </c>
      <c r="B7" s="5" t="s">
        <v>124</v>
      </c>
      <c r="C7" s="5"/>
      <c r="D7" t="s">
        <v>17</v>
      </c>
      <c r="E7" t="s">
        <v>18</v>
      </c>
      <c r="F7" s="57" t="s">
        <v>15</v>
      </c>
      <c r="G7" s="58" t="s">
        <v>276</v>
      </c>
      <c r="H7" s="58" t="s">
        <v>230</v>
      </c>
      <c r="I7" s="58" t="s">
        <v>231</v>
      </c>
      <c r="N7" s="36" t="s">
        <v>201</v>
      </c>
      <c r="O7" s="49" t="s">
        <v>202</v>
      </c>
      <c r="T7" s="35" t="s">
        <v>195</v>
      </c>
      <c r="V7" s="49"/>
    </row>
    <row r="8" spans="1:15" ht="12.75">
      <c r="A8" s="13">
        <v>2023</v>
      </c>
      <c r="B8" s="5" t="s">
        <v>125</v>
      </c>
      <c r="C8" s="5"/>
      <c r="D8" t="s">
        <v>19</v>
      </c>
      <c r="E8" t="s">
        <v>20</v>
      </c>
      <c r="F8" s="57" t="s">
        <v>15</v>
      </c>
      <c r="G8" s="58" t="s">
        <v>228</v>
      </c>
      <c r="H8" s="58" t="s">
        <v>229</v>
      </c>
      <c r="I8" s="58" t="s">
        <v>5</v>
      </c>
      <c r="N8" s="36" t="s">
        <v>203</v>
      </c>
      <c r="O8" s="49" t="s">
        <v>195</v>
      </c>
    </row>
    <row r="9" spans="1:9" ht="12.75">
      <c r="A9" s="13">
        <v>2024</v>
      </c>
      <c r="B9" s="5" t="s">
        <v>126</v>
      </c>
      <c r="C9" s="5"/>
      <c r="D9" t="s">
        <v>22</v>
      </c>
      <c r="E9" t="s">
        <v>23</v>
      </c>
      <c r="F9" s="57" t="s">
        <v>15</v>
      </c>
      <c r="G9" s="58" t="s">
        <v>232</v>
      </c>
      <c r="H9" s="58" t="s">
        <v>233</v>
      </c>
      <c r="I9" s="58" t="s">
        <v>136</v>
      </c>
    </row>
    <row r="10" spans="1:9" ht="12.75">
      <c r="A10" s="13">
        <v>2025</v>
      </c>
      <c r="B10" s="5" t="s">
        <v>127</v>
      </c>
      <c r="C10" s="5"/>
      <c r="D10" t="s">
        <v>24</v>
      </c>
      <c r="E10" t="s">
        <v>25</v>
      </c>
      <c r="F10" s="57" t="s">
        <v>15</v>
      </c>
      <c r="G10" s="58" t="s">
        <v>137</v>
      </c>
      <c r="H10" s="58" t="s">
        <v>138</v>
      </c>
      <c r="I10" s="58" t="s">
        <v>136</v>
      </c>
    </row>
    <row r="11" spans="1:9" ht="22.5">
      <c r="A11" s="14"/>
      <c r="B11" s="5" t="s">
        <v>128</v>
      </c>
      <c r="C11" s="5"/>
      <c r="D11" t="s">
        <v>26</v>
      </c>
      <c r="E11" t="s">
        <v>27</v>
      </c>
      <c r="F11" s="57" t="s">
        <v>15</v>
      </c>
      <c r="G11" s="58" t="s">
        <v>277</v>
      </c>
      <c r="H11" s="58" t="s">
        <v>278</v>
      </c>
      <c r="I11" s="58" t="s">
        <v>136</v>
      </c>
    </row>
    <row r="12" spans="1:9" ht="12.75">
      <c r="A12" s="14"/>
      <c r="B12" s="5" t="s">
        <v>129</v>
      </c>
      <c r="C12" s="5"/>
      <c r="D12" t="s">
        <v>28</v>
      </c>
      <c r="E12" t="s">
        <v>29</v>
      </c>
      <c r="F12" s="57" t="s">
        <v>107</v>
      </c>
      <c r="G12" s="58" t="s">
        <v>257</v>
      </c>
      <c r="H12" s="58" t="s">
        <v>258</v>
      </c>
      <c r="I12" s="58" t="s">
        <v>11</v>
      </c>
    </row>
    <row r="13" spans="1:9" ht="22.5">
      <c r="A13" s="14"/>
      <c r="B13" s="5" t="s">
        <v>130</v>
      </c>
      <c r="C13" s="5"/>
      <c r="D13" t="s">
        <v>35</v>
      </c>
      <c r="E13" t="s">
        <v>36</v>
      </c>
      <c r="F13" s="57" t="s">
        <v>107</v>
      </c>
      <c r="G13" s="58" t="s">
        <v>8</v>
      </c>
      <c r="H13" s="58" t="s">
        <v>9</v>
      </c>
      <c r="I13" s="58" t="s">
        <v>10</v>
      </c>
    </row>
    <row r="14" spans="4:9" ht="22.5">
      <c r="D14" t="s">
        <v>37</v>
      </c>
      <c r="E14" t="s">
        <v>38</v>
      </c>
      <c r="F14" s="57" t="s">
        <v>107</v>
      </c>
      <c r="G14" s="58" t="s">
        <v>226</v>
      </c>
      <c r="H14" s="58" t="s">
        <v>227</v>
      </c>
      <c r="I14" s="58" t="s">
        <v>11</v>
      </c>
    </row>
    <row r="15" spans="4:9" ht="56.25">
      <c r="D15" t="s">
        <v>42</v>
      </c>
      <c r="E15" t="s">
        <v>43</v>
      </c>
      <c r="F15" s="57" t="s">
        <v>107</v>
      </c>
      <c r="G15" s="58" t="s">
        <v>12</v>
      </c>
      <c r="H15" s="58" t="s">
        <v>13</v>
      </c>
      <c r="I15" s="58" t="s">
        <v>14</v>
      </c>
    </row>
    <row r="16" spans="3:9" ht="12.75">
      <c r="C16" s="15"/>
      <c r="D16" t="s">
        <v>47</v>
      </c>
      <c r="E16" t="s">
        <v>48</v>
      </c>
      <c r="F16" s="57" t="s">
        <v>107</v>
      </c>
      <c r="G16" s="58" t="s">
        <v>259</v>
      </c>
      <c r="H16" s="58" t="s">
        <v>260</v>
      </c>
      <c r="I16" s="58" t="s">
        <v>11</v>
      </c>
    </row>
    <row r="17" spans="4:9" ht="22.5">
      <c r="D17" t="s">
        <v>52</v>
      </c>
      <c r="E17" t="s">
        <v>53</v>
      </c>
      <c r="F17" s="57" t="s">
        <v>107</v>
      </c>
      <c r="G17" s="58" t="s">
        <v>224</v>
      </c>
      <c r="H17" s="58" t="s">
        <v>225</v>
      </c>
      <c r="I17" s="58" t="s">
        <v>5</v>
      </c>
    </row>
    <row r="18" spans="4:9" ht="12.75">
      <c r="D18" t="s">
        <v>57</v>
      </c>
      <c r="E18" t="s">
        <v>58</v>
      </c>
      <c r="F18" s="57" t="s">
        <v>109</v>
      </c>
      <c r="G18" s="58" t="s">
        <v>279</v>
      </c>
      <c r="H18" s="58" t="s">
        <v>263</v>
      </c>
      <c r="I18" s="58" t="s">
        <v>5</v>
      </c>
    </row>
    <row r="19" spans="4:9" ht="22.5">
      <c r="D19" t="s">
        <v>62</v>
      </c>
      <c r="E19" t="s">
        <v>63</v>
      </c>
      <c r="F19" s="57" t="s">
        <v>109</v>
      </c>
      <c r="G19" s="58" t="s">
        <v>261</v>
      </c>
      <c r="H19" s="58" t="s">
        <v>262</v>
      </c>
      <c r="I19" s="58" t="s">
        <v>5</v>
      </c>
    </row>
    <row r="20" spans="4:9" ht="12.75">
      <c r="D20" t="s">
        <v>67</v>
      </c>
      <c r="E20" t="s">
        <v>68</v>
      </c>
      <c r="F20" s="57" t="s">
        <v>109</v>
      </c>
      <c r="G20" s="58" t="s">
        <v>265</v>
      </c>
      <c r="H20" s="58" t="s">
        <v>266</v>
      </c>
      <c r="I20" s="58" t="s">
        <v>5</v>
      </c>
    </row>
    <row r="21" spans="4:9" ht="56.25">
      <c r="D21" t="s">
        <v>74</v>
      </c>
      <c r="E21" t="s">
        <v>75</v>
      </c>
      <c r="F21" s="57" t="s">
        <v>109</v>
      </c>
      <c r="G21" s="58" t="s">
        <v>12</v>
      </c>
      <c r="H21" s="58" t="s">
        <v>13</v>
      </c>
      <c r="I21" s="58" t="s">
        <v>14</v>
      </c>
    </row>
    <row r="22" spans="4:9" ht="12.75">
      <c r="D22" t="s">
        <v>80</v>
      </c>
      <c r="E22" t="s">
        <v>81</v>
      </c>
      <c r="F22" s="57" t="s">
        <v>109</v>
      </c>
      <c r="G22" s="58" t="s">
        <v>267</v>
      </c>
      <c r="H22" s="58" t="s">
        <v>268</v>
      </c>
      <c r="I22" s="58" t="s">
        <v>5</v>
      </c>
    </row>
    <row r="23" spans="4:9" ht="22.5">
      <c r="D23" t="s">
        <v>82</v>
      </c>
      <c r="E23" t="s">
        <v>83</v>
      </c>
      <c r="F23" s="57" t="s">
        <v>109</v>
      </c>
      <c r="G23" s="58" t="s">
        <v>224</v>
      </c>
      <c r="H23" s="58" t="s">
        <v>225</v>
      </c>
      <c r="I23" s="58" t="s">
        <v>5</v>
      </c>
    </row>
    <row r="24" spans="4:9" ht="12.75">
      <c r="D24" t="s">
        <v>87</v>
      </c>
      <c r="E24" t="s">
        <v>88</v>
      </c>
      <c r="F24" s="57" t="s">
        <v>109</v>
      </c>
      <c r="G24" s="58" t="s">
        <v>183</v>
      </c>
      <c r="H24" s="58" t="s">
        <v>184</v>
      </c>
      <c r="I24" s="58" t="s">
        <v>185</v>
      </c>
    </row>
    <row r="25" spans="4:9" ht="12.75">
      <c r="D25" t="s">
        <v>92</v>
      </c>
      <c r="E25" t="s">
        <v>93</v>
      </c>
      <c r="F25" s="57" t="s">
        <v>17</v>
      </c>
      <c r="G25" s="58" t="s">
        <v>140</v>
      </c>
      <c r="H25" s="58" t="s">
        <v>141</v>
      </c>
      <c r="I25" s="58" t="s">
        <v>139</v>
      </c>
    </row>
    <row r="26" spans="4:9" ht="56.25">
      <c r="D26" t="s">
        <v>112</v>
      </c>
      <c r="E26" t="s">
        <v>101</v>
      </c>
      <c r="F26" s="57" t="s">
        <v>17</v>
      </c>
      <c r="G26" s="58" t="s">
        <v>234</v>
      </c>
      <c r="H26" s="58" t="s">
        <v>13</v>
      </c>
      <c r="I26" s="58" t="s">
        <v>11</v>
      </c>
    </row>
    <row r="27" spans="4:9" ht="12.75">
      <c r="D27" t="s">
        <v>105</v>
      </c>
      <c r="E27" t="s">
        <v>106</v>
      </c>
      <c r="F27" s="57" t="s">
        <v>17</v>
      </c>
      <c r="G27" s="58" t="s">
        <v>142</v>
      </c>
      <c r="H27" s="58" t="s">
        <v>143</v>
      </c>
      <c r="I27" s="58" t="s">
        <v>144</v>
      </c>
    </row>
    <row r="28" spans="6:9" ht="33.75">
      <c r="F28" s="57" t="s">
        <v>19</v>
      </c>
      <c r="G28" s="58" t="s">
        <v>235</v>
      </c>
      <c r="H28" s="58" t="s">
        <v>236</v>
      </c>
      <c r="I28" s="58" t="s">
        <v>21</v>
      </c>
    </row>
    <row r="29" spans="6:9" ht="56.25">
      <c r="F29" s="57" t="s">
        <v>19</v>
      </c>
      <c r="G29" s="58" t="s">
        <v>12</v>
      </c>
      <c r="H29" s="58" t="s">
        <v>13</v>
      </c>
      <c r="I29" s="58" t="s">
        <v>14</v>
      </c>
    </row>
    <row r="30" spans="6:9" ht="22.5">
      <c r="F30" s="57" t="s">
        <v>22</v>
      </c>
      <c r="G30" s="58" t="s">
        <v>145</v>
      </c>
      <c r="H30" s="58" t="s">
        <v>146</v>
      </c>
      <c r="I30" s="58" t="s">
        <v>147</v>
      </c>
    </row>
    <row r="31" spans="6:9" ht="12.75">
      <c r="F31" s="57" t="s">
        <v>22</v>
      </c>
      <c r="G31" s="58" t="s">
        <v>148</v>
      </c>
      <c r="H31" s="58" t="s">
        <v>149</v>
      </c>
      <c r="I31" s="58" t="s">
        <v>147</v>
      </c>
    </row>
    <row r="32" spans="6:9" ht="12.75">
      <c r="F32" s="57" t="s">
        <v>22</v>
      </c>
      <c r="G32" s="58" t="s">
        <v>237</v>
      </c>
      <c r="H32" s="58" t="s">
        <v>238</v>
      </c>
      <c r="I32" s="58" t="s">
        <v>147</v>
      </c>
    </row>
    <row r="33" spans="6:9" ht="12.75">
      <c r="F33" s="57" t="s">
        <v>24</v>
      </c>
      <c r="G33" s="58" t="s">
        <v>150</v>
      </c>
      <c r="H33" s="58" t="s">
        <v>151</v>
      </c>
      <c r="I33" s="58" t="s">
        <v>152</v>
      </c>
    </row>
    <row r="34" spans="6:9" ht="12.75">
      <c r="F34" s="57" t="s">
        <v>24</v>
      </c>
      <c r="G34" s="58" t="s">
        <v>239</v>
      </c>
      <c r="H34" s="58" t="s">
        <v>240</v>
      </c>
      <c r="I34" s="58" t="s">
        <v>11</v>
      </c>
    </row>
    <row r="35" spans="6:9" ht="12.75">
      <c r="F35" s="57" t="s">
        <v>26</v>
      </c>
      <c r="G35" s="58" t="s">
        <v>153</v>
      </c>
      <c r="H35" s="58" t="s">
        <v>154</v>
      </c>
      <c r="I35" s="58" t="s">
        <v>155</v>
      </c>
    </row>
    <row r="36" spans="6:9" ht="12.75">
      <c r="F36" s="57" t="s">
        <v>28</v>
      </c>
      <c r="G36" s="58" t="s">
        <v>33</v>
      </c>
      <c r="H36" s="58" t="s">
        <v>34</v>
      </c>
      <c r="I36" s="58" t="s">
        <v>32</v>
      </c>
    </row>
    <row r="37" spans="6:9" ht="12.75">
      <c r="F37" s="57" t="s">
        <v>28</v>
      </c>
      <c r="G37" s="58" t="s">
        <v>30</v>
      </c>
      <c r="H37" s="58" t="s">
        <v>31</v>
      </c>
      <c r="I37" s="58" t="s">
        <v>32</v>
      </c>
    </row>
    <row r="38" spans="6:9" ht="12.75">
      <c r="F38" s="57" t="s">
        <v>28</v>
      </c>
      <c r="G38" s="58" t="s">
        <v>156</v>
      </c>
      <c r="H38" s="58" t="s">
        <v>157</v>
      </c>
      <c r="I38" s="58" t="s">
        <v>32</v>
      </c>
    </row>
    <row r="39" spans="6:9" ht="12.75">
      <c r="F39" s="57" t="s">
        <v>28</v>
      </c>
      <c r="G39" s="58" t="s">
        <v>183</v>
      </c>
      <c r="H39" s="58" t="s">
        <v>184</v>
      </c>
      <c r="I39" s="58" t="s">
        <v>185</v>
      </c>
    </row>
    <row r="40" spans="6:9" ht="12.75">
      <c r="F40" s="57" t="s">
        <v>35</v>
      </c>
      <c r="G40" s="58" t="s">
        <v>159</v>
      </c>
      <c r="H40" s="58" t="s">
        <v>160</v>
      </c>
      <c r="I40" s="58" t="s">
        <v>158</v>
      </c>
    </row>
    <row r="41" spans="6:9" ht="12.75">
      <c r="F41" s="57" t="s">
        <v>37</v>
      </c>
      <c r="G41" s="58" t="s">
        <v>39</v>
      </c>
      <c r="H41" s="58" t="s">
        <v>40</v>
      </c>
      <c r="I41" s="58" t="s">
        <v>41</v>
      </c>
    </row>
    <row r="42" spans="6:9" ht="56.25">
      <c r="F42" s="57" t="s">
        <v>37</v>
      </c>
      <c r="G42" s="58" t="s">
        <v>12</v>
      </c>
      <c r="H42" s="58" t="s">
        <v>13</v>
      </c>
      <c r="I42" s="58" t="s">
        <v>14</v>
      </c>
    </row>
    <row r="43" spans="6:9" ht="33.75">
      <c r="F43" s="57" t="s">
        <v>37</v>
      </c>
      <c r="G43" s="58" t="s">
        <v>241</v>
      </c>
      <c r="H43" s="58" t="s">
        <v>242</v>
      </c>
      <c r="I43" s="58" t="s">
        <v>41</v>
      </c>
    </row>
    <row r="44" spans="6:9" ht="12.75">
      <c r="F44" s="57" t="s">
        <v>42</v>
      </c>
      <c r="G44" s="58" t="s">
        <v>280</v>
      </c>
      <c r="H44" s="58" t="s">
        <v>264</v>
      </c>
      <c r="I44" s="58" t="s">
        <v>5</v>
      </c>
    </row>
    <row r="45" spans="6:9" ht="12.75">
      <c r="F45" s="57" t="s">
        <v>42</v>
      </c>
      <c r="G45" s="58" t="s">
        <v>45</v>
      </c>
      <c r="H45" s="58" t="s">
        <v>46</v>
      </c>
      <c r="I45" s="58" t="s">
        <v>44</v>
      </c>
    </row>
    <row r="46" spans="6:9" ht="12.75">
      <c r="F46" s="57" t="s">
        <v>42</v>
      </c>
      <c r="G46" s="58" t="s">
        <v>245</v>
      </c>
      <c r="H46" s="58" t="s">
        <v>246</v>
      </c>
      <c r="I46" s="58" t="s">
        <v>44</v>
      </c>
    </row>
    <row r="47" spans="6:9" ht="12.75">
      <c r="F47" s="57" t="s">
        <v>42</v>
      </c>
      <c r="G47" s="58" t="s">
        <v>243</v>
      </c>
      <c r="H47" s="58" t="s">
        <v>244</v>
      </c>
      <c r="I47" s="58" t="s">
        <v>44</v>
      </c>
    </row>
    <row r="48" spans="6:9" ht="12.75">
      <c r="F48" s="57" t="s">
        <v>42</v>
      </c>
      <c r="G48" s="58" t="s">
        <v>247</v>
      </c>
      <c r="H48" s="58" t="s">
        <v>248</v>
      </c>
      <c r="I48" s="58" t="s">
        <v>44</v>
      </c>
    </row>
    <row r="49" spans="6:9" ht="22.5">
      <c r="F49" s="57" t="s">
        <v>47</v>
      </c>
      <c r="G49" s="58" t="s">
        <v>49</v>
      </c>
      <c r="H49" s="58" t="s">
        <v>50</v>
      </c>
      <c r="I49" s="58" t="s">
        <v>51</v>
      </c>
    </row>
    <row r="50" spans="6:9" ht="56.25">
      <c r="F50" s="57" t="s">
        <v>47</v>
      </c>
      <c r="G50" s="58" t="s">
        <v>12</v>
      </c>
      <c r="H50" s="58" t="s">
        <v>13</v>
      </c>
      <c r="I50" s="58" t="s">
        <v>14</v>
      </c>
    </row>
    <row r="51" spans="6:9" ht="22.5">
      <c r="F51" s="57" t="s">
        <v>47</v>
      </c>
      <c r="G51" s="58" t="s">
        <v>224</v>
      </c>
      <c r="H51" s="58" t="s">
        <v>225</v>
      </c>
      <c r="I51" s="58" t="s">
        <v>5</v>
      </c>
    </row>
    <row r="52" spans="6:9" ht="12.75">
      <c r="F52" s="57" t="s">
        <v>47</v>
      </c>
      <c r="G52" s="58" t="s">
        <v>183</v>
      </c>
      <c r="H52" s="58" t="s">
        <v>184</v>
      </c>
      <c r="I52" s="58" t="s">
        <v>185</v>
      </c>
    </row>
    <row r="53" spans="6:9" ht="12.75">
      <c r="F53" s="57" t="s">
        <v>52</v>
      </c>
      <c r="G53" s="58" t="s">
        <v>54</v>
      </c>
      <c r="H53" s="58" t="s">
        <v>55</v>
      </c>
      <c r="I53" s="58" t="s">
        <v>56</v>
      </c>
    </row>
    <row r="54" spans="6:9" ht="12.75">
      <c r="F54" s="59" t="s">
        <v>57</v>
      </c>
      <c r="G54" s="58" t="s">
        <v>228</v>
      </c>
      <c r="H54" s="58" t="s">
        <v>229</v>
      </c>
      <c r="I54" s="58" t="s">
        <v>5</v>
      </c>
    </row>
    <row r="55" spans="6:9" ht="12.75">
      <c r="F55" s="57" t="s">
        <v>57</v>
      </c>
      <c r="G55" s="58" t="s">
        <v>59</v>
      </c>
      <c r="H55" s="58" t="s">
        <v>60</v>
      </c>
      <c r="I55" s="58" t="s">
        <v>61</v>
      </c>
    </row>
    <row r="56" spans="6:9" ht="56.25">
      <c r="F56" s="57" t="s">
        <v>57</v>
      </c>
      <c r="G56" s="58" t="s">
        <v>12</v>
      </c>
      <c r="H56" s="58" t="s">
        <v>13</v>
      </c>
      <c r="I56" s="58" t="s">
        <v>14</v>
      </c>
    </row>
    <row r="57" spans="6:9" ht="22.5">
      <c r="F57" s="57" t="s">
        <v>57</v>
      </c>
      <c r="G57" s="58" t="s">
        <v>224</v>
      </c>
      <c r="H57" s="58" t="s">
        <v>225</v>
      </c>
      <c r="I57" s="58" t="s">
        <v>5</v>
      </c>
    </row>
    <row r="58" spans="6:9" ht="22.5">
      <c r="F58" s="57" t="s">
        <v>57</v>
      </c>
      <c r="G58" s="58" t="s">
        <v>224</v>
      </c>
      <c r="H58" s="58" t="s">
        <v>225</v>
      </c>
      <c r="I58" s="58" t="s">
        <v>5</v>
      </c>
    </row>
    <row r="59" spans="6:9" ht="12.75">
      <c r="F59" s="57" t="s">
        <v>62</v>
      </c>
      <c r="G59" s="58" t="s">
        <v>65</v>
      </c>
      <c r="H59" s="58" t="s">
        <v>66</v>
      </c>
      <c r="I59" s="58" t="s">
        <v>64</v>
      </c>
    </row>
    <row r="60" spans="6:9" ht="12.75">
      <c r="F60" s="57" t="s">
        <v>67</v>
      </c>
      <c r="G60" s="58" t="s">
        <v>72</v>
      </c>
      <c r="H60" s="58" t="s">
        <v>73</v>
      </c>
      <c r="I60" s="58" t="s">
        <v>71</v>
      </c>
    </row>
    <row r="61" spans="6:9" ht="12.75">
      <c r="F61" s="57" t="s">
        <v>67</v>
      </c>
      <c r="G61" s="58" t="s">
        <v>69</v>
      </c>
      <c r="H61" s="58" t="s">
        <v>70</v>
      </c>
      <c r="I61" s="58" t="s">
        <v>71</v>
      </c>
    </row>
    <row r="62" spans="6:9" ht="12.75">
      <c r="F62" s="59" t="s">
        <v>67</v>
      </c>
      <c r="G62" s="58" t="s">
        <v>249</v>
      </c>
      <c r="H62" s="58" t="s">
        <v>250</v>
      </c>
      <c r="I62" s="58" t="s">
        <v>71</v>
      </c>
    </row>
    <row r="63" spans="6:9" ht="12.75">
      <c r="F63" s="57" t="s">
        <v>67</v>
      </c>
      <c r="G63" s="58" t="s">
        <v>251</v>
      </c>
      <c r="H63" s="58" t="s">
        <v>252</v>
      </c>
      <c r="I63" s="58" t="s">
        <v>71</v>
      </c>
    </row>
    <row r="64" spans="6:9" ht="12.75">
      <c r="F64" s="57" t="s">
        <v>67</v>
      </c>
      <c r="G64" s="58" t="s">
        <v>183</v>
      </c>
      <c r="H64" s="58" t="s">
        <v>184</v>
      </c>
      <c r="I64" s="58" t="s">
        <v>185</v>
      </c>
    </row>
    <row r="65" spans="6:9" ht="12.75">
      <c r="F65" s="57" t="s">
        <v>74</v>
      </c>
      <c r="G65" s="58" t="s">
        <v>76</v>
      </c>
      <c r="H65" s="58" t="s">
        <v>77</v>
      </c>
      <c r="I65" s="58" t="s">
        <v>78</v>
      </c>
    </row>
    <row r="66" spans="6:9" ht="12.75">
      <c r="F66" s="57" t="s">
        <v>74</v>
      </c>
      <c r="G66" s="58" t="s">
        <v>253</v>
      </c>
      <c r="H66" s="58" t="s">
        <v>254</v>
      </c>
      <c r="I66" s="58" t="s">
        <v>5</v>
      </c>
    </row>
    <row r="67" spans="6:9" ht="12.75">
      <c r="F67" s="57" t="s">
        <v>74</v>
      </c>
      <c r="G67" s="58" t="s">
        <v>281</v>
      </c>
      <c r="H67" s="58">
        <v>6037009138</v>
      </c>
      <c r="I67" s="58">
        <v>603701001</v>
      </c>
    </row>
    <row r="68" spans="6:9" ht="22.5">
      <c r="F68" s="57" t="s">
        <v>74</v>
      </c>
      <c r="G68" s="58" t="s">
        <v>224</v>
      </c>
      <c r="H68" s="58" t="s">
        <v>225</v>
      </c>
      <c r="I68" s="58" t="s">
        <v>5</v>
      </c>
    </row>
    <row r="69" spans="6:9" ht="12.75">
      <c r="F69" s="57" t="s">
        <v>74</v>
      </c>
      <c r="G69" s="58" t="s">
        <v>161</v>
      </c>
      <c r="H69" s="58" t="s">
        <v>162</v>
      </c>
      <c r="I69" s="58" t="s">
        <v>79</v>
      </c>
    </row>
    <row r="70" spans="6:9" ht="12.75">
      <c r="F70" s="57" t="s">
        <v>74</v>
      </c>
      <c r="G70" s="58" t="s">
        <v>183</v>
      </c>
      <c r="H70" s="58" t="s">
        <v>184</v>
      </c>
      <c r="I70" s="58" t="s">
        <v>185</v>
      </c>
    </row>
    <row r="71" spans="6:9" ht="12.75">
      <c r="F71" s="57" t="s">
        <v>80</v>
      </c>
      <c r="G71" s="58" t="s">
        <v>163</v>
      </c>
      <c r="H71" s="58" t="s">
        <v>164</v>
      </c>
      <c r="I71" s="58" t="s">
        <v>165</v>
      </c>
    </row>
    <row r="72" spans="6:9" ht="12.75">
      <c r="F72" s="57" t="s">
        <v>82</v>
      </c>
      <c r="G72" s="58" t="s">
        <v>276</v>
      </c>
      <c r="H72" s="58" t="s">
        <v>230</v>
      </c>
      <c r="I72" s="58" t="s">
        <v>231</v>
      </c>
    </row>
    <row r="73" spans="6:9" ht="12.75">
      <c r="F73" s="57" t="s">
        <v>82</v>
      </c>
      <c r="G73" s="58" t="s">
        <v>85</v>
      </c>
      <c r="H73" s="58" t="s">
        <v>86</v>
      </c>
      <c r="I73" s="58" t="s">
        <v>84</v>
      </c>
    </row>
    <row r="74" spans="6:9" ht="12.75">
      <c r="F74" s="57" t="s">
        <v>87</v>
      </c>
      <c r="G74" s="58" t="s">
        <v>89</v>
      </c>
      <c r="H74" s="58" t="s">
        <v>90</v>
      </c>
      <c r="I74" s="58" t="s">
        <v>91</v>
      </c>
    </row>
    <row r="75" spans="6:9" ht="22.5">
      <c r="F75" s="57" t="s">
        <v>87</v>
      </c>
      <c r="G75" s="58" t="s">
        <v>224</v>
      </c>
      <c r="H75" s="58" t="s">
        <v>225</v>
      </c>
      <c r="I75" s="58" t="s">
        <v>5</v>
      </c>
    </row>
    <row r="76" spans="6:9" ht="12.75">
      <c r="F76" s="57" t="s">
        <v>92</v>
      </c>
      <c r="G76" s="58" t="s">
        <v>99</v>
      </c>
      <c r="H76" s="58" t="s">
        <v>100</v>
      </c>
      <c r="I76" s="58" t="s">
        <v>96</v>
      </c>
    </row>
    <row r="77" spans="6:9" ht="22.5">
      <c r="F77" s="59" t="s">
        <v>92</v>
      </c>
      <c r="G77" s="58" t="s">
        <v>94</v>
      </c>
      <c r="H77" s="58" t="s">
        <v>95</v>
      </c>
      <c r="I77" s="58" t="s">
        <v>96</v>
      </c>
    </row>
    <row r="78" spans="6:9" ht="22.5">
      <c r="F78" s="57" t="s">
        <v>92</v>
      </c>
      <c r="G78" s="58" t="s">
        <v>97</v>
      </c>
      <c r="H78" s="58" t="s">
        <v>98</v>
      </c>
      <c r="I78" s="58" t="s">
        <v>96</v>
      </c>
    </row>
    <row r="79" spans="6:9" ht="56.25">
      <c r="F79" s="57" t="s">
        <v>92</v>
      </c>
      <c r="G79" s="58" t="s">
        <v>234</v>
      </c>
      <c r="H79" s="58" t="s">
        <v>13</v>
      </c>
      <c r="I79" s="58" t="s">
        <v>11</v>
      </c>
    </row>
    <row r="80" spans="6:9" ht="12.75">
      <c r="F80" s="57" t="s">
        <v>92</v>
      </c>
      <c r="G80" s="58" t="s">
        <v>255</v>
      </c>
      <c r="H80" s="58" t="s">
        <v>256</v>
      </c>
      <c r="I80" s="58" t="s">
        <v>96</v>
      </c>
    </row>
    <row r="81" spans="6:9" ht="12.75">
      <c r="F81" s="57" t="s">
        <v>92</v>
      </c>
      <c r="G81" s="58" t="s">
        <v>183</v>
      </c>
      <c r="H81" s="58" t="s">
        <v>184</v>
      </c>
      <c r="I81" s="58" t="s">
        <v>185</v>
      </c>
    </row>
    <row r="82" spans="6:9" ht="22.5">
      <c r="F82" s="57" t="s">
        <v>282</v>
      </c>
      <c r="G82" s="58" t="s">
        <v>102</v>
      </c>
      <c r="H82" s="58" t="s">
        <v>103</v>
      </c>
      <c r="I82" s="58" t="s">
        <v>104</v>
      </c>
    </row>
    <row r="83" spans="6:9" ht="12.75">
      <c r="F83" s="57" t="s">
        <v>282</v>
      </c>
      <c r="G83" s="58" t="s">
        <v>183</v>
      </c>
      <c r="H83" s="58" t="s">
        <v>184</v>
      </c>
      <c r="I83" s="58" t="s">
        <v>185</v>
      </c>
    </row>
    <row r="84" spans="6:9" ht="12.75">
      <c r="F84" s="57" t="s">
        <v>105</v>
      </c>
      <c r="G84" s="58" t="s">
        <v>166</v>
      </c>
      <c r="H84" s="58" t="s">
        <v>167</v>
      </c>
      <c r="I84" s="58" t="s">
        <v>168</v>
      </c>
    </row>
    <row r="85" spans="1:11" s="54" customFormat="1" ht="12.75">
      <c r="A85" s="53"/>
      <c r="F85" s="60"/>
      <c r="G85" s="60"/>
      <c r="H85" s="60"/>
      <c r="I85" s="60"/>
      <c r="J85" s="55"/>
      <c r="K85" s="5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ГБУ ПО ЦИС ПО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Тимофеев Виктор Петрович</dc:creator>
  <cp:keywords/>
  <dc:description>17.2.23</dc:description>
  <cp:lastModifiedBy>Лунёва Елена Павловна</cp:lastModifiedBy>
  <cp:lastPrinted>2017-07-05T13:44:19Z</cp:lastPrinted>
  <dcterms:created xsi:type="dcterms:W3CDTF">2013-06-26T13:44:02Z</dcterms:created>
  <dcterms:modified xsi:type="dcterms:W3CDTF">2018-05-03T12:24:52Z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PSK.OPEN.INFO.REQUEST.WARM</vt:lpwstr>
  </property>
  <property fmtid="{D5CDD505-2E9C-101B-9397-08002B2CF9AE}" pid="3" name="CurrentVersion">
    <vt:lpwstr>17.2.23</vt:lpwstr>
  </property>
  <property fmtid="{D5CDD505-2E9C-101B-9397-08002B2CF9AE}" pid="4" name="Status">
    <vt:lpwstr>2</vt:lpwstr>
  </property>
</Properties>
</file>