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75" yWindow="0" windowWidth="27765" windowHeight="13065" activeTab="0"/>
  </bookViews>
  <sheets>
    <sheet name="Титульный" sheetId="1" r:id="rId1"/>
    <sheet name="Проверка" sheetId="2" r:id="rId2"/>
    <sheet name="h_values" sheetId="3" state="veryHidden" r:id="rId3"/>
    <sheet name="Изменения" sheetId="4" state="veryHidden" r:id="rId4"/>
  </sheets>
  <definedNames>
    <definedName name="aFil">'h_values'!$K$3:$K$116</definedName>
    <definedName name="aFiltered">'h_values'!$J$2:$L$5</definedName>
    <definedName name="aINN">'h_values'!$G$2:$G$75</definedName>
    <definedName name="aINNF">'h_values'!$K$2:$K$5</definedName>
    <definedName name="aKPP">'h_values'!$H$2:$H$75</definedName>
    <definedName name="aKPPF">'h_values'!$L$2:$L$5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rd2">'Титульный'!$C$13</definedName>
    <definedName name="RegulatoryPeriod">'Титульный'!$C$12</definedName>
  </definedNames>
  <calcPr fullCalcOnLoad="1"/>
</workbook>
</file>

<file path=xl/sharedStrings.xml><?xml version="1.0" encoding="utf-8"?>
<sst xmlns="http://schemas.openxmlformats.org/spreadsheetml/2006/main" count="462" uniqueCount="268">
  <si>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</si>
  <si>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</si>
  <si>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</si>
  <si>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</si>
  <si>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</si>
  <si>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</si>
  <si>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“Интернет”</t>
  </si>
  <si>
    <t>Адрес электронной почты регулируемой организации</t>
  </si>
  <si>
    <t>Вид регулируемой деятельности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</si>
  <si>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</si>
  <si>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</si>
  <si>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</si>
  <si>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</si>
  <si>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</si>
  <si>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</si>
  <si>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</si>
  <si>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ООО «ГАЗПРОМ ТЕПЛОЭНЕРГО ПСКОВ»</t>
  </si>
  <si>
    <t>6027069804</t>
  </si>
  <si>
    <t>602701001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</si>
  <si>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</si>
  <si>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</si>
  <si>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</si>
  <si>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</si>
  <si>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</si>
  <si>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МУП "ТЕПЛОВЫЕ СЕТИ" Г. ВЕЛИКИЕ ЛУКИ</t>
  </si>
  <si>
    <t>6025006630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</si>
  <si>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</si>
  <si>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</si>
  <si>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</si>
  <si>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</si>
  <si>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</si>
  <si>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</si>
  <si>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7802312374</t>
  </si>
  <si>
    <t>780201001</t>
  </si>
  <si>
    <t>Дедовичский район</t>
  </si>
  <si>
    <t>58610000</t>
  </si>
  <si>
    <t>Дновский район</t>
  </si>
  <si>
    <t>58612000</t>
  </si>
  <si>
    <t>МУП "ДНОВСКАЯ ТЕПЛОСНАБЖАЮЩАЯ ОРГАНИЗАЦИЯ"</t>
  </si>
  <si>
    <t>6005003870</t>
  </si>
  <si>
    <t>600501001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</si>
  <si>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</si>
  <si>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</si>
  <si>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</si>
  <si>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</si>
  <si>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</si>
  <si>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</si>
  <si>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</si>
  <si>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</si>
  <si>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</si>
  <si>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</si>
  <si>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</si>
  <si>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</si>
  <si>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</si>
  <si>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</si>
  <si>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</si>
  <si>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</si>
  <si>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</si>
  <si>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</si>
  <si>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</si>
  <si>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</si>
  <si>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</si>
  <si>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</si>
  <si>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</si>
  <si>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</si>
  <si>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</si>
  <si>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</si>
  <si>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</si>
  <si>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</si>
  <si>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</si>
  <si>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</si>
  <si>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</si>
  <si>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</si>
  <si>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</si>
  <si>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</si>
  <si>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</si>
  <si>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</si>
  <si>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</si>
  <si>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</si>
  <si>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</si>
  <si>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</si>
  <si>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</si>
  <si>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</si>
  <si>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</si>
  <si>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</si>
  <si>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</si>
  <si>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</si>
  <si>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</si>
  <si>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</si>
  <si>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</si>
  <si>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</si>
  <si>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</si>
  <si>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</si>
  <si>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</si>
  <si>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</si>
  <si>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</si>
  <si>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</si>
  <si>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</si>
  <si>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601801001</t>
  </si>
  <si>
    <t>Пустошкинский район</t>
  </si>
  <si>
    <t>58650000</t>
  </si>
  <si>
    <t>Пушкиногорский район</t>
  </si>
  <si>
    <t>58651000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</si>
  <si>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</si>
  <si>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</si>
  <si>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</si>
  <si>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</si>
  <si>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</si>
  <si>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</si>
  <si>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</si>
  <si>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</si>
  <si>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</si>
  <si>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</si>
  <si>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</si>
  <si>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</si>
  <si>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</si>
  <si>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</si>
  <si>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</si>
  <si>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</si>
  <si>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</si>
  <si>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</si>
  <si>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</si>
  <si>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</si>
  <si>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</si>
  <si>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</si>
  <si>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</si>
  <si>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</si>
  <si>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</si>
  <si>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ЗАО "ЗЭТО"</t>
  </si>
  <si>
    <t>6025017624</t>
  </si>
  <si>
    <t>город Псков</t>
  </si>
  <si>
    <t>58701000</t>
  </si>
  <si>
    <t>МП Г.ПСКОВА  "ПТС"</t>
  </si>
  <si>
    <t>6027044260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</si>
  <si>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</si>
  <si>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</si>
  <si>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</si>
  <si>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</si>
  <si>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</si>
  <si>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</si>
  <si>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</si>
  <si>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</si>
  <si>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</si>
  <si>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</si>
  <si>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</si>
  <si>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</si>
  <si>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</si>
  <si>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</si>
  <si>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</si>
  <si>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</si>
  <si>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</si>
  <si>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</si>
  <si>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</si>
  <si>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</si>
  <si>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</si>
  <si>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</si>
  <si>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</si>
  <si>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Наименование организации</t>
  </si>
  <si>
    <t>YEAR</t>
  </si>
  <si>
    <t>MONTH</t>
  </si>
  <si>
    <t>QUARTER</t>
  </si>
  <si>
    <t>Субъект РФ</t>
  </si>
  <si>
    <t>Псковская область</t>
  </si>
  <si>
    <t>Ссылка</t>
  </si>
  <si>
    <t>Причина</t>
  </si>
  <si>
    <t>Проверка</t>
  </si>
  <si>
    <t>Комментарии: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</si>
  <si>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</si>
  <si>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теплоснабжение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</si>
  <si>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</si>
  <si>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поданных заявок на подключение (технологическое присоединение) к системе теплоснабжения в течение квартал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</si>
  <si>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содержит сведения</t>
  </si>
  <si>
    <t>Всего</t>
  </si>
  <si>
    <t>В том числе по системам теплоснабжения:</t>
  </si>
  <si>
    <t>Добавить систему</t>
  </si>
  <si>
    <t>Общая информация о регулируемой организации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</si>
  <si>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</si>
  <si>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Гкал/час</t>
  </si>
  <si>
    <t>Должностное лицо, ответственное за внесение информации</t>
  </si>
  <si>
    <t>ГБУ ПО "ПСКОВАТОДОР"</t>
  </si>
  <si>
    <t>6027143462</t>
  </si>
  <si>
    <t>600301001</t>
  </si>
  <si>
    <t>МП "Теплосервис"</t>
  </si>
  <si>
    <t>6003006058</t>
  </si>
  <si>
    <t>МП "ЧПКХ"</t>
  </si>
  <si>
    <t>6003003963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</si>
  <si>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</si>
  <si>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МП ЖКХ Дедовичского района</t>
  </si>
  <si>
    <t>6004000250</t>
  </si>
  <si>
    <t>600401001</t>
  </si>
  <si>
    <t>ПАО "ОГК-2"</t>
  </si>
  <si>
    <t>2607018122</t>
  </si>
  <si>
    <t>600402001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</si>
  <si>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</si>
  <si>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</si>
  <si>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</si>
  <si>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</si>
  <si>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</si>
  <si>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</si>
  <si>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</si>
  <si>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</si>
  <si>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</si>
  <si>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</si>
  <si>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</si>
  <si>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</si>
  <si>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</si>
  <si>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</si>
  <si>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</si>
  <si>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ООО "Заря"</t>
  </si>
  <si>
    <t>6009005533</t>
  </si>
  <si>
    <t>601001001</t>
  </si>
  <si>
    <t>МП "Энергоресурс"</t>
  </si>
  <si>
    <t>6010004206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</si>
  <si>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</si>
  <si>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</si>
  <si>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</si>
  <si>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</si>
  <si>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</si>
  <si>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</si>
  <si>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</si>
  <si>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</si>
  <si>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</si>
  <si>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</si>
  <si>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</si>
  <si>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</si>
  <si>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</si>
  <si>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</si>
  <si>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</si>
  <si>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</si>
  <si>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</si>
  <si>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</si>
  <si>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</si>
  <si>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ООО "РУС-СЕРВИС"</t>
  </si>
  <si>
    <t>6022008251</t>
  </si>
  <si>
    <t>МУП Усвятского района "Коммунхоз"</t>
  </si>
  <si>
    <t>6024000152</t>
  </si>
  <si>
    <t>602401001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</si>
  <si>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</si>
  <si>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</si>
  <si>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</si>
  <si>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</si>
  <si>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</si>
  <si>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</si>
  <si>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ООО "Псковсельхозэнерго"</t>
  </si>
  <si>
    <t>6027178602</t>
  </si>
  <si>
    <t>Контактный телефон должностного лица, ответственного за внесение информации</t>
  </si>
  <si>
    <t>ФГБУ "ЦЖКУ" Минобороны России</t>
  </si>
  <si>
    <t>7729314745</t>
  </si>
  <si>
    <t>784243001</t>
  </si>
  <si>
    <t>МО</t>
  </si>
  <si>
    <t>Организация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</si>
  <si>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</si>
  <si>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</si>
  <si>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</si>
  <si>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</si>
  <si>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</si>
  <si>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</si>
  <si>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</si>
  <si>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Голубев Евгений Геннадьевич</t>
  </si>
  <si>
    <t>ОГРН 1052600002180 от 09.03.2005 г. ИФНС по Изобильненскому р-ну Ставропольского края Свидетельство сер. 26 № 001634876</t>
  </si>
  <si>
    <t>182711, Псковская область, рп Дедовичи, Псковская ГРЭС</t>
  </si>
  <si>
    <t>196140 г. Санкт-Петербург, Петербургское шоссе, д. 66, корп. 1, лит. А</t>
  </si>
  <si>
    <t>8(81136) 96-359</t>
  </si>
  <si>
    <t>www.ogk2.ru</t>
  </si>
  <si>
    <t>main@psk.ogk2.ru</t>
  </si>
  <si>
    <t>Дорофеев Андрей Юрьевич</t>
  </si>
  <si>
    <t>8(81136)96473</t>
  </si>
  <si>
    <t>Филиал ПАО "ОГК-2" - Псковская ГРЭС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</si>
</sst>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b/>
      <u val="single"/>
      <sz val="10"/>
      <color indexed="12"/>
      <name val="Arial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 applyNumberFormat="1" applyFont="1" applyProtection="1">
      <alignment vertical="top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Border="1" applyProtection="1">
      <alignment vertical="top"/>
      <protection/>
    </xf>
    <xf numFmtId="0" fontId="9" fillId="0" borderId="0" xfId="53" applyNumberFormat="1" applyFont="1" applyFill="1" applyBorder="1" applyAlignment="1" applyProtection="1">
      <alignment horizontal="left" vertical="center" indent="1"/>
      <protection/>
    </xf>
    <xf numFmtId="49" fontId="4" fillId="0" borderId="0" xfId="53" applyFont="1" applyFill="1" applyBorder="1" applyAlignment="1" applyProtection="1">
      <alignment horizontal="left" vertical="center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0" xfId="54" applyFont="1" applyAlignment="1" applyProtection="1">
      <alignment horizontal="left" vertical="center" indent="1"/>
      <protection/>
    </xf>
    <xf numFmtId="49" fontId="4" fillId="0" borderId="0" xfId="53" applyAlignment="1">
      <alignment vertical="top" wrapText="1"/>
      <protection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34" borderId="0" xfId="53" applyFill="1" applyAlignment="1" applyProtection="1">
      <alignment vertical="top" wrapText="1"/>
      <protection locked="0"/>
    </xf>
    <xf numFmtId="49" fontId="4" fillId="34" borderId="0" xfId="53" applyNumberFormat="1" applyFont="1" applyFill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/>
    </xf>
    <xf numFmtId="49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13" xfId="0" applyNumberFormat="1" applyFill="1" applyBorder="1" applyAlignment="1" applyProtection="1">
      <alignment horizontal="left" vertical="center" wrapText="1" indent="1"/>
      <protection locked="0"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2" fillId="0" borderId="14" xfId="0" applyNumberFormat="1" applyFont="1" applyBorder="1" applyAlignment="1">
      <alignment horizontal="left" vertical="center" wrapText="1" indent="1"/>
    </xf>
    <xf numFmtId="0" fontId="0" fillId="0" borderId="11" xfId="0" applyBorder="1" applyAlignment="1">
      <alignment horizontal="left" wrapText="1" indent="1"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5" xfId="0" applyFill="1" applyBorder="1" applyAlignment="1" applyProtection="1">
      <alignment horizontal="left" vertical="center" wrapText="1" inden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 wrapText="1" indent="1"/>
      <protection locked="0"/>
    </xf>
    <xf numFmtId="0" fontId="0" fillId="35" borderId="13" xfId="0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Border="1" applyAlignment="1">
      <alignment horizontal="left" vertical="center" wrapText="1" indent="1"/>
    </xf>
    <xf numFmtId="0" fontId="0" fillId="0" borderId="17" xfId="0" applyBorder="1" applyAlignment="1">
      <alignment horizontal="left" wrapText="1" indent="1"/>
    </xf>
    <xf numFmtId="0" fontId="2" fillId="33" borderId="17" xfId="0" applyFont="1" applyFill="1" applyBorder="1" applyAlignment="1" applyProtection="1">
      <alignment horizontal="left" vertical="center" wrapText="1" indent="1"/>
      <protection/>
    </xf>
    <xf numFmtId="0" fontId="0" fillId="0" borderId="18" xfId="0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 indent="1"/>
      <protection/>
    </xf>
    <xf numFmtId="0" fontId="14" fillId="0" borderId="0" xfId="54" applyNumberFormat="1" applyFont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0" fillId="0" borderId="18" xfId="0" applyFill="1" applyBorder="1" applyAlignment="1" applyProtection="1">
      <alignment horizontal="left" vertical="center" wrapText="1" indent="1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 indent="1"/>
    </xf>
    <xf numFmtId="0" fontId="2" fillId="35" borderId="10" xfId="0" applyFont="1" applyFill="1" applyBorder="1" applyAlignment="1" applyProtection="1">
      <alignment horizontal="right" vertical="center" wrapText="1" indent="2"/>
      <protection locked="0"/>
    </xf>
    <xf numFmtId="0" fontId="0" fillId="35" borderId="13" xfId="0" applyFill="1" applyBorder="1" applyAlignment="1" applyProtection="1">
      <alignment horizontal="right" vertical="center" wrapText="1" indent="2"/>
      <protection locked="0"/>
    </xf>
    <xf numFmtId="0" fontId="2" fillId="35" borderId="11" xfId="0" applyFont="1" applyFill="1" applyBorder="1" applyAlignment="1" applyProtection="1">
      <alignment horizontal="right" vertical="center" wrapText="1" indent="2"/>
      <protection locked="0"/>
    </xf>
    <xf numFmtId="0" fontId="0" fillId="35" borderId="15" xfId="0" applyFill="1" applyBorder="1" applyAlignment="1" applyProtection="1">
      <alignment horizontal="right" vertical="center" wrapText="1" indent="2"/>
      <protection locked="0"/>
    </xf>
    <xf numFmtId="49" fontId="15" fillId="36" borderId="19" xfId="42" applyNumberFormat="1" applyFont="1" applyFill="1" applyBorder="1" applyAlignment="1" applyProtection="1">
      <alignment horizontal="left" vertical="center" indent="1"/>
      <protection/>
    </xf>
    <xf numFmtId="0" fontId="2" fillId="35" borderId="17" xfId="0" applyFont="1" applyFill="1" applyBorder="1" applyAlignment="1" applyProtection="1">
      <alignment horizontal="right" vertical="center" wrapText="1" indent="2"/>
      <protection locked="0"/>
    </xf>
    <xf numFmtId="0" fontId="0" fillId="35" borderId="18" xfId="0" applyFill="1" applyBorder="1" applyAlignment="1" applyProtection="1">
      <alignment horizontal="right" vertical="center" wrapText="1" indent="2"/>
      <protection locked="0"/>
    </xf>
    <xf numFmtId="0" fontId="8" fillId="0" borderId="20" xfId="0" applyNumberFormat="1" applyFont="1" applyBorder="1" applyAlignment="1">
      <alignment horizontal="left" vertical="center" wrapText="1" indent="1"/>
    </xf>
    <xf numFmtId="0" fontId="16" fillId="0" borderId="21" xfId="0" applyFont="1" applyBorder="1" applyAlignment="1">
      <alignment horizontal="left" wrapText="1" indent="1"/>
    </xf>
    <xf numFmtId="2" fontId="8" fillId="33" borderId="21" xfId="0" applyNumberFormat="1" applyFont="1" applyFill="1" applyBorder="1" applyAlignment="1" applyProtection="1">
      <alignment horizontal="right" vertical="center" wrapText="1" indent="2"/>
      <protection/>
    </xf>
    <xf numFmtId="2" fontId="16" fillId="33" borderId="22" xfId="0" applyNumberFormat="1" applyFont="1" applyFill="1" applyBorder="1" applyAlignment="1" applyProtection="1">
      <alignment horizontal="right" vertical="center" wrapText="1" indent="2"/>
      <protection/>
    </xf>
    <xf numFmtId="0" fontId="2" fillId="0" borderId="23" xfId="0" applyNumberFormat="1" applyFont="1" applyBorder="1" applyAlignment="1">
      <alignment horizontal="left" vertical="center" wrapText="1" indent="1"/>
    </xf>
    <xf numFmtId="0" fontId="2" fillId="0" borderId="19" xfId="0" applyNumberFormat="1" applyFont="1" applyBorder="1" applyAlignment="1">
      <alignment horizontal="left" vertical="center" wrapText="1" indent="1"/>
    </xf>
    <xf numFmtId="0" fontId="2" fillId="0" borderId="24" xfId="0" applyNumberFormat="1" applyFont="1" applyBorder="1" applyAlignment="1">
      <alignment horizontal="left" vertical="center" wrapText="1" indent="1"/>
    </xf>
    <xf numFmtId="0" fontId="2" fillId="35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0" fillId="35" borderId="21" xfId="0" applyFill="1" applyBorder="1" applyAlignment="1" applyProtection="1">
      <alignment horizontal="left" wrapText="1" indent="1"/>
      <protection locked="0"/>
    </xf>
    <xf numFmtId="2" fontId="2" fillId="35" borderId="21" xfId="0" applyNumberFormat="1" applyFont="1" applyFill="1" applyBorder="1" applyAlignment="1" applyProtection="1">
      <alignment horizontal="right" vertical="center" wrapText="1" indent="2"/>
      <protection locked="0"/>
    </xf>
    <xf numFmtId="2" fontId="0" fillId="35" borderId="22" xfId="0" applyNumberFormat="1" applyFill="1" applyBorder="1" applyAlignment="1" applyProtection="1">
      <alignment horizontal="right" vertical="center" wrapText="1" indent="2"/>
      <protection locked="0"/>
    </xf>
    <xf numFmtId="0" fontId="2" fillId="35" borderId="25" xfId="54" applyFont="1" applyFill="1" applyBorder="1" applyAlignment="1" applyProtection="1">
      <alignment horizontal="left" vertical="top"/>
      <protection locked="0"/>
    </xf>
    <xf numFmtId="0" fontId="2" fillId="35" borderId="26" xfId="54" applyFont="1" applyFill="1" applyBorder="1" applyAlignment="1" applyProtection="1">
      <alignment horizontal="left" vertical="top"/>
      <protection locked="0"/>
    </xf>
    <xf numFmtId="0" fontId="2" fillId="35" borderId="27" xfId="54" applyFont="1" applyFill="1" applyBorder="1" applyAlignment="1" applyProtection="1">
      <alignment horizontal="left" vertical="top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H42"/>
  <sheetViews>
    <sheetView showGridLines="0" tabSelected="1" zoomScalePageLayoutView="0" workbookViewId="0" topLeftCell="A27">
      <selection activeCell="A38" sqref="A38:D38"/>
    </sheetView>
  </sheetViews>
  <sheetFormatPr defaultColWidth="9.00390625" defaultRowHeight="12.75"/>
  <cols>
    <col min="1" max="4" width="23.625" style="7" customWidth="1"/>
    <col min="5" max="5" width="15.875" style="0" customWidth="1"/>
    <col min="6" max="6" width="16.125" style="0" customWidth="1"/>
    <col min="7" max="7" width="26.375" style="0" customWidth="1"/>
    <col min="8" max="16384" width="9.125" style="7" customWidth="1"/>
  </cols>
  <sheetData>
    <row r="1" spans="1:4" ht="87.75" customHeight="1">
      <c r="A1" s="56" t="s">
        <v>167</v>
      </c>
      <c r="B1" s="56"/>
      <c r="C1" s="56"/>
      <c r="D1" s="56"/>
    </row>
    <row r="2" spans="1:4" ht="15" customHeight="1">
      <c r="A2" s="9"/>
      <c r="B2" s="10"/>
      <c r="C2" s="10"/>
      <c r="D2" s="10"/>
    </row>
    <row r="3" spans="1:4" ht="15" customHeight="1">
      <c r="A3" s="55" t="str">
        <f>"Код шаблона: "&amp;getCode()</f>
        <v>Код шаблона: PSK.OPEN.INFO.QUARTER.WARM</v>
      </c>
      <c r="B3" s="55"/>
      <c r="C3" s="55"/>
      <c r="D3" s="8"/>
    </row>
    <row r="4" spans="1:4" ht="15" customHeight="1">
      <c r="A4" s="14" t="str">
        <f>"Версия "&amp;GetVersion()</f>
        <v>Версия 17.2.23</v>
      </c>
      <c r="B4" s="15"/>
      <c r="C4" s="15"/>
      <c r="D4" s="8"/>
    </row>
    <row r="5" spans="1:4" ht="15" customHeight="1" thickBot="1">
      <c r="A5" s="9"/>
      <c r="B5" s="10"/>
      <c r="C5" s="10"/>
      <c r="D5" s="10"/>
    </row>
    <row r="6" spans="1:4" s="1" customFormat="1" ht="15" customHeight="1">
      <c r="A6" s="51" t="s">
        <v>161</v>
      </c>
      <c r="B6" s="52"/>
      <c r="C6" s="62" t="s">
        <v>162</v>
      </c>
      <c r="D6" s="63"/>
    </row>
    <row r="7" spans="1:4" ht="15" customHeight="1">
      <c r="A7" s="38" t="s">
        <v>136</v>
      </c>
      <c r="B7" s="46"/>
      <c r="C7" s="60" t="s">
        <v>34</v>
      </c>
      <c r="D7" s="61"/>
    </row>
    <row r="8" spans="1:7" s="2" customFormat="1" ht="18.75" customHeight="1">
      <c r="A8" s="38" t="s">
        <v>138</v>
      </c>
      <c r="B8" s="46"/>
      <c r="C8" s="47" t="str">
        <f>IF(Mr="","",LOOKUP(Mr,aMr,aOKTMO))</f>
        <v>58610000</v>
      </c>
      <c r="D8" s="48"/>
      <c r="E8"/>
      <c r="F8"/>
      <c r="G8"/>
    </row>
    <row r="9" spans="1:7" s="2" customFormat="1" ht="30" customHeight="1">
      <c r="A9" s="17" t="s">
        <v>157</v>
      </c>
      <c r="B9" s="44" t="s">
        <v>190</v>
      </c>
      <c r="C9" s="44"/>
      <c r="D9" s="45"/>
      <c r="E9"/>
      <c r="F9"/>
      <c r="G9"/>
    </row>
    <row r="10" spans="1:7" s="2" customFormat="1" ht="18.75" customHeight="1">
      <c r="A10" s="38" t="s">
        <v>155</v>
      </c>
      <c r="B10" s="46" t="e">
        <v>#REF!</v>
      </c>
      <c r="C10" s="58">
        <f>IF(org="","",LOOKUP(org,AOrgF,aINNF))</f>
        <v>2607018122</v>
      </c>
      <c r="D10" s="59"/>
      <c r="E10"/>
      <c r="F10"/>
      <c r="G10"/>
    </row>
    <row r="11" spans="1:7" s="2" customFormat="1" ht="18.75" customHeight="1">
      <c r="A11" s="38" t="s">
        <v>156</v>
      </c>
      <c r="B11" s="46" t="e">
        <v>#REF!</v>
      </c>
      <c r="C11" s="58" t="str">
        <f>IF(org="","",LOOKUP(org,AOrgF,aKPPF))</f>
        <v>600402001</v>
      </c>
      <c r="D11" s="59"/>
      <c r="E11"/>
      <c r="F11"/>
      <c r="G11"/>
    </row>
    <row r="12" spans="1:7" s="2" customFormat="1" ht="18.75" customHeight="1">
      <c r="A12" s="38" t="s">
        <v>137</v>
      </c>
      <c r="B12" s="11" t="s">
        <v>9</v>
      </c>
      <c r="C12" s="60">
        <v>2018</v>
      </c>
      <c r="D12" s="61"/>
      <c r="E12"/>
      <c r="F12"/>
      <c r="G12"/>
    </row>
    <row r="13" spans="1:7" s="2" customFormat="1" ht="18.75" customHeight="1" thickBot="1">
      <c r="A13" s="57"/>
      <c r="B13" s="16" t="s">
        <v>10</v>
      </c>
      <c r="C13" s="64" t="s">
        <v>140</v>
      </c>
      <c r="D13" s="65"/>
      <c r="E13"/>
      <c r="F13"/>
      <c r="G13"/>
    </row>
    <row r="14" ht="12.75"/>
    <row r="15" spans="1:4" s="1" customFormat="1" ht="32.25" customHeight="1" thickBot="1">
      <c r="A15" s="66" t="s">
        <v>175</v>
      </c>
      <c r="B15" s="66"/>
      <c r="C15" s="66"/>
      <c r="D15" s="66"/>
    </row>
    <row r="16" spans="2:3" s="1" customFormat="1" ht="8.25" customHeight="1" hidden="1" thickBot="1">
      <c r="B16" s="6"/>
      <c r="C16" s="6"/>
    </row>
    <row r="17" spans="1:4" s="1" customFormat="1" ht="33.75" customHeight="1">
      <c r="A17" s="51" t="s">
        <v>0</v>
      </c>
      <c r="B17" s="52"/>
      <c r="C17" s="53" t="str">
        <f>IF(org="","",org)</f>
        <v>ПАО "ОГК-2"</v>
      </c>
      <c r="D17" s="54"/>
    </row>
    <row r="18" spans="1:4" s="1" customFormat="1" ht="33.75" customHeight="1">
      <c r="A18" s="38" t="s">
        <v>1</v>
      </c>
      <c r="B18" s="39"/>
      <c r="C18" s="36" t="s">
        <v>258</v>
      </c>
      <c r="D18" s="37"/>
    </row>
    <row r="19" spans="1:4" s="1" customFormat="1" ht="67.5" customHeight="1">
      <c r="A19" s="38" t="s">
        <v>2</v>
      </c>
      <c r="B19" s="39"/>
      <c r="C19" s="49" t="s">
        <v>259</v>
      </c>
      <c r="D19" s="50"/>
    </row>
    <row r="20" spans="1:4" s="1" customFormat="1" ht="67.5" customHeight="1">
      <c r="A20" s="38" t="s">
        <v>3</v>
      </c>
      <c r="B20" s="39"/>
      <c r="C20" s="49" t="s">
        <v>260</v>
      </c>
      <c r="D20" s="50"/>
    </row>
    <row r="21" spans="1:4" s="1" customFormat="1" ht="67.5" customHeight="1">
      <c r="A21" s="38" t="s">
        <v>4</v>
      </c>
      <c r="B21" s="39"/>
      <c r="C21" s="49" t="s">
        <v>261</v>
      </c>
      <c r="D21" s="50"/>
    </row>
    <row r="22" spans="1:4" s="1" customFormat="1" ht="15" customHeight="1">
      <c r="A22" s="38" t="s">
        <v>5</v>
      </c>
      <c r="B22" s="39"/>
      <c r="C22" s="36" t="s">
        <v>262</v>
      </c>
      <c r="D22" s="37"/>
    </row>
    <row r="23" spans="1:4" s="1" customFormat="1" ht="33.75" customHeight="1">
      <c r="A23" s="38" t="s">
        <v>6</v>
      </c>
      <c r="B23" s="39"/>
      <c r="C23" s="36" t="s">
        <v>263</v>
      </c>
      <c r="D23" s="37"/>
    </row>
    <row r="24" spans="1:4" s="1" customFormat="1" ht="30" customHeight="1">
      <c r="A24" s="38" t="s">
        <v>7</v>
      </c>
      <c r="B24" s="39"/>
      <c r="C24" s="36" t="s">
        <v>264</v>
      </c>
      <c r="D24" s="37"/>
    </row>
    <row r="25" spans="1:4" s="1" customFormat="1" ht="30" customHeight="1">
      <c r="A25" s="38" t="s">
        <v>178</v>
      </c>
      <c r="B25" s="39"/>
      <c r="C25" s="36" t="s">
        <v>265</v>
      </c>
      <c r="D25" s="37"/>
    </row>
    <row r="26" spans="1:4" s="1" customFormat="1" ht="30" customHeight="1">
      <c r="A26" s="38" t="s">
        <v>245</v>
      </c>
      <c r="B26" s="39"/>
      <c r="C26" s="36" t="s">
        <v>266</v>
      </c>
      <c r="D26" s="37"/>
    </row>
    <row r="27" spans="1:4" s="1" customFormat="1" ht="15" customHeight="1" thickBot="1">
      <c r="A27" s="40" t="s">
        <v>8</v>
      </c>
      <c r="B27" s="41"/>
      <c r="C27" s="42" t="s">
        <v>168</v>
      </c>
      <c r="D27" s="43"/>
    </row>
    <row r="28" spans="1:3" ht="14.25" customHeight="1">
      <c r="A28" s="2"/>
      <c r="B28" s="2"/>
      <c r="C28" s="2"/>
    </row>
    <row r="29" spans="1:4" ht="64.5" customHeight="1" thickBot="1">
      <c r="A29" s="66" t="s">
        <v>171</v>
      </c>
      <c r="B29" s="66"/>
      <c r="C29" s="66"/>
      <c r="D29" s="66"/>
    </row>
    <row r="30" spans="1:4" s="1" customFormat="1" ht="45" customHeight="1">
      <c r="A30" s="51" t="s">
        <v>170</v>
      </c>
      <c r="B30" s="52"/>
      <c r="C30" s="72">
        <v>0</v>
      </c>
      <c r="D30" s="73"/>
    </row>
    <row r="31" spans="1:4" s="1" customFormat="1" ht="45" customHeight="1">
      <c r="A31" s="38" t="s">
        <v>169</v>
      </c>
      <c r="B31" s="39"/>
      <c r="C31" s="67">
        <v>0</v>
      </c>
      <c r="D31" s="68"/>
    </row>
    <row r="32" spans="1:4" s="1" customFormat="1" ht="81" customHeight="1" thickBot="1">
      <c r="A32" s="40" t="s">
        <v>176</v>
      </c>
      <c r="B32" s="41"/>
      <c r="C32" s="69">
        <v>0</v>
      </c>
      <c r="D32" s="70"/>
    </row>
    <row r="33" ht="12.75"/>
    <row r="34" spans="1:4" ht="37.5" customHeight="1" thickBot="1">
      <c r="A34" s="66" t="s">
        <v>177</v>
      </c>
      <c r="B34" s="66"/>
      <c r="C34" s="66"/>
      <c r="D34" s="66"/>
    </row>
    <row r="35" spans="1:2" ht="15" customHeight="1" hidden="1" thickBot="1">
      <c r="A35" s="3"/>
      <c r="B35" s="4"/>
    </row>
    <row r="36" spans="1:4" s="1" customFormat="1" ht="15" customHeight="1" thickBot="1">
      <c r="A36" s="74" t="s">
        <v>172</v>
      </c>
      <c r="B36" s="75"/>
      <c r="C36" s="76">
        <f>SUM(C37:C39)</f>
        <v>52.776</v>
      </c>
      <c r="D36" s="77"/>
    </row>
    <row r="37" spans="1:4" s="1" customFormat="1" ht="15" customHeight="1" thickBot="1">
      <c r="A37" s="78" t="s">
        <v>173</v>
      </c>
      <c r="B37" s="79"/>
      <c r="C37" s="79"/>
      <c r="D37" s="80"/>
    </row>
    <row r="38" spans="1:4" s="1" customFormat="1" ht="15" customHeight="1" thickBot="1">
      <c r="A38" s="81" t="s">
        <v>267</v>
      </c>
      <c r="B38" s="82"/>
      <c r="C38" s="83">
        <v>52.776</v>
      </c>
      <c r="D38" s="84"/>
    </row>
    <row r="39" spans="1:8" ht="13.5" thickBot="1">
      <c r="A39" s="71" t="s">
        <v>174</v>
      </c>
      <c r="B39" s="71"/>
      <c r="C39" s="71"/>
      <c r="D39" s="71"/>
      <c r="H39"/>
    </row>
    <row r="40" ht="54.75" customHeight="1"/>
    <row r="41" ht="12.75">
      <c r="A41" s="23" t="s">
        <v>166</v>
      </c>
    </row>
    <row r="42" spans="1:4" ht="135.75" customHeight="1">
      <c r="A42" s="85"/>
      <c r="B42" s="86"/>
      <c r="C42" s="86"/>
      <c r="D42" s="87"/>
    </row>
  </sheetData>
  <sheetProtection password="C8D1" sheet="1" objects="1" scenarios="1" formatCells="0" formatColumns="0" formatRows="0"/>
  <mergeCells count="54">
    <mergeCell ref="A38:B38"/>
    <mergeCell ref="C38:D38"/>
    <mergeCell ref="A42:D42"/>
    <mergeCell ref="A31:B31"/>
    <mergeCell ref="A32:B32"/>
    <mergeCell ref="A26:B26"/>
    <mergeCell ref="C26:D26"/>
    <mergeCell ref="A10:B10"/>
    <mergeCell ref="A11:B11"/>
    <mergeCell ref="A15:D15"/>
    <mergeCell ref="A29:D29"/>
    <mergeCell ref="A39:D39"/>
    <mergeCell ref="A30:B30"/>
    <mergeCell ref="C30:D30"/>
    <mergeCell ref="A36:B36"/>
    <mergeCell ref="C36:D36"/>
    <mergeCell ref="A37:D37"/>
    <mergeCell ref="A6:B6"/>
    <mergeCell ref="C6:D6"/>
    <mergeCell ref="C12:D12"/>
    <mergeCell ref="C13:D13"/>
    <mergeCell ref="A34:D34"/>
    <mergeCell ref="C23:D23"/>
    <mergeCell ref="C31:D31"/>
    <mergeCell ref="C32:D32"/>
    <mergeCell ref="A20:B20"/>
    <mergeCell ref="C20:D20"/>
    <mergeCell ref="A17:B17"/>
    <mergeCell ref="C17:D17"/>
    <mergeCell ref="A23:B23"/>
    <mergeCell ref="A3:C3"/>
    <mergeCell ref="A1:D1"/>
    <mergeCell ref="A12:A13"/>
    <mergeCell ref="C10:D10"/>
    <mergeCell ref="C11:D11"/>
    <mergeCell ref="A7:B7"/>
    <mergeCell ref="C7:D7"/>
    <mergeCell ref="B9:D9"/>
    <mergeCell ref="A24:B24"/>
    <mergeCell ref="C24:D24"/>
    <mergeCell ref="A8:B8"/>
    <mergeCell ref="C8:D8"/>
    <mergeCell ref="A21:B21"/>
    <mergeCell ref="C21:D21"/>
    <mergeCell ref="A19:B19"/>
    <mergeCell ref="C19:D19"/>
    <mergeCell ref="A18:B18"/>
    <mergeCell ref="C18:D18"/>
    <mergeCell ref="A25:B25"/>
    <mergeCell ref="C25:D25"/>
    <mergeCell ref="A27:B27"/>
    <mergeCell ref="C27:D27"/>
    <mergeCell ref="A22:B22"/>
    <mergeCell ref="C22:D22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</dataValidations>
  <hyperlinks>
    <hyperlink ref="A39" location="Титульный!A1" display="Добавить систему"/>
    <hyperlink ref="A39:D39" location="Титульный!A38" tooltip="Нажмите для добавления системы" display="Добавить систему"/>
  </hyperlink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163</v>
      </c>
      <c r="B1" s="18" t="s">
        <v>164</v>
      </c>
      <c r="C1" s="19" t="s">
        <v>165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85"/>
  <sheetViews>
    <sheetView showGridLines="0" zoomScalePageLayoutView="0" workbookViewId="0" topLeftCell="A1">
      <selection activeCell="F1" sqref="F1:I16384"/>
    </sheetView>
  </sheetViews>
  <sheetFormatPr defaultColWidth="9.00390625" defaultRowHeight="12.75"/>
  <cols>
    <col min="1" max="1" width="6.00390625" style="24" customWidth="1"/>
    <col min="2" max="2" width="9.125" style="5" customWidth="1"/>
    <col min="3" max="3" width="10.125" style="5" customWidth="1"/>
    <col min="4" max="4" width="23.875" style="5" customWidth="1"/>
    <col min="5" max="5" width="9.125" style="5" customWidth="1"/>
    <col min="6" max="6" width="30.00390625" style="35" customWidth="1"/>
    <col min="7" max="7" width="33.625" style="35" customWidth="1"/>
    <col min="8" max="8" width="13.375" style="35" customWidth="1"/>
    <col min="9" max="9" width="15.875" style="35" customWidth="1"/>
    <col min="10" max="10" width="30.625" style="0" customWidth="1"/>
    <col min="11" max="11" width="27.375" style="0" customWidth="1"/>
    <col min="12" max="12" width="13.875" style="5" customWidth="1"/>
    <col min="13" max="16384" width="9.125" style="5" customWidth="1"/>
  </cols>
  <sheetData>
    <row r="1" spans="1:9" ht="12.75">
      <c r="A1" s="24" t="s">
        <v>158</v>
      </c>
      <c r="B1" s="5" t="s">
        <v>159</v>
      </c>
      <c r="C1" s="5" t="s">
        <v>160</v>
      </c>
      <c r="D1" s="25" t="s">
        <v>134</v>
      </c>
      <c r="E1" s="25" t="s">
        <v>138</v>
      </c>
      <c r="F1" s="31" t="s">
        <v>249</v>
      </c>
      <c r="G1" s="31" t="s">
        <v>250</v>
      </c>
      <c r="H1" s="31" t="s">
        <v>155</v>
      </c>
      <c r="I1" s="31" t="s">
        <v>156</v>
      </c>
    </row>
    <row r="2" spans="1:12" ht="22.5">
      <c r="A2" s="12">
        <v>2017</v>
      </c>
      <c r="B2" s="26" t="s">
        <v>139</v>
      </c>
      <c r="C2" s="26" t="s">
        <v>140</v>
      </c>
      <c r="D2" s="25" t="s">
        <v>11</v>
      </c>
      <c r="E2" s="25" t="s">
        <v>12</v>
      </c>
      <c r="F2" s="32" t="s">
        <v>11</v>
      </c>
      <c r="G2" s="33" t="s">
        <v>13</v>
      </c>
      <c r="H2" s="33" t="s">
        <v>14</v>
      </c>
      <c r="I2" s="33" t="s">
        <v>15</v>
      </c>
      <c r="J2" t="s">
        <v>187</v>
      </c>
      <c r="K2">
        <v>6004000250</v>
      </c>
      <c r="L2" s="5" t="s">
        <v>189</v>
      </c>
    </row>
    <row r="3" spans="1:12" ht="22.5">
      <c r="A3" s="12">
        <v>2018</v>
      </c>
      <c r="B3" s="26" t="s">
        <v>141</v>
      </c>
      <c r="C3" s="26" t="s">
        <v>142</v>
      </c>
      <c r="D3" s="25" t="s">
        <v>19</v>
      </c>
      <c r="E3" s="25" t="s">
        <v>20</v>
      </c>
      <c r="F3" s="32" t="s">
        <v>19</v>
      </c>
      <c r="G3" s="33" t="s">
        <v>21</v>
      </c>
      <c r="H3" s="33" t="s">
        <v>22</v>
      </c>
      <c r="I3" s="33" t="s">
        <v>23</v>
      </c>
      <c r="J3" t="s">
        <v>186</v>
      </c>
      <c r="K3">
        <v>7708503727</v>
      </c>
      <c r="L3" s="5" t="s">
        <v>26</v>
      </c>
    </row>
    <row r="4" spans="1:12" ht="22.5">
      <c r="A4" s="12">
        <v>2019</v>
      </c>
      <c r="B4" s="26" t="s">
        <v>143</v>
      </c>
      <c r="C4" s="26" t="s">
        <v>144</v>
      </c>
      <c r="D4" s="25" t="s">
        <v>30</v>
      </c>
      <c r="E4" s="25" t="s">
        <v>31</v>
      </c>
      <c r="F4" s="32" t="s">
        <v>19</v>
      </c>
      <c r="G4" s="33" t="s">
        <v>24</v>
      </c>
      <c r="H4" s="33" t="s">
        <v>25</v>
      </c>
      <c r="I4" s="33" t="s">
        <v>26</v>
      </c>
      <c r="J4" t="s">
        <v>190</v>
      </c>
      <c r="K4">
        <v>2607018122</v>
      </c>
      <c r="L4" s="5" t="s">
        <v>192</v>
      </c>
    </row>
    <row r="5" spans="1:9" ht="22.5">
      <c r="A5" s="12">
        <v>2020</v>
      </c>
      <c r="B5" s="26" t="s">
        <v>145</v>
      </c>
      <c r="C5" s="26" t="s">
        <v>146</v>
      </c>
      <c r="D5" s="25" t="s">
        <v>34</v>
      </c>
      <c r="E5" s="25" t="s">
        <v>35</v>
      </c>
      <c r="F5" s="32" t="s">
        <v>19</v>
      </c>
      <c r="G5" s="33" t="s">
        <v>16</v>
      </c>
      <c r="H5" s="33" t="s">
        <v>17</v>
      </c>
      <c r="I5" s="33" t="s">
        <v>18</v>
      </c>
    </row>
    <row r="6" spans="1:9" ht="12.75">
      <c r="A6" s="12">
        <v>2021</v>
      </c>
      <c r="B6" s="26" t="s">
        <v>147</v>
      </c>
      <c r="C6" s="26"/>
      <c r="D6" s="25" t="s">
        <v>36</v>
      </c>
      <c r="E6" s="25" t="s">
        <v>37</v>
      </c>
      <c r="F6" s="32" t="s">
        <v>19</v>
      </c>
      <c r="G6" s="33" t="s">
        <v>246</v>
      </c>
      <c r="H6" s="33" t="s">
        <v>247</v>
      </c>
      <c r="I6" s="33" t="s">
        <v>248</v>
      </c>
    </row>
    <row r="7" spans="1:9" ht="12.75">
      <c r="A7" s="12">
        <v>2022</v>
      </c>
      <c r="B7" s="26" t="s">
        <v>148</v>
      </c>
      <c r="C7" s="26"/>
      <c r="D7" s="25" t="s">
        <v>41</v>
      </c>
      <c r="E7" s="25" t="s">
        <v>42</v>
      </c>
      <c r="F7" s="32" t="s">
        <v>30</v>
      </c>
      <c r="G7" s="33" t="s">
        <v>251</v>
      </c>
      <c r="H7" s="33" t="s">
        <v>32</v>
      </c>
      <c r="I7" s="33" t="s">
        <v>33</v>
      </c>
    </row>
    <row r="8" spans="1:9" ht="12.75">
      <c r="A8" s="12">
        <v>2023</v>
      </c>
      <c r="B8" s="26" t="s">
        <v>149</v>
      </c>
      <c r="C8" s="26"/>
      <c r="D8" s="25" t="s">
        <v>43</v>
      </c>
      <c r="E8" s="25" t="s">
        <v>44</v>
      </c>
      <c r="F8" s="32" t="s">
        <v>30</v>
      </c>
      <c r="G8" s="33" t="s">
        <v>179</v>
      </c>
      <c r="H8" s="33" t="s">
        <v>180</v>
      </c>
      <c r="I8" s="33" t="s">
        <v>18</v>
      </c>
    </row>
    <row r="9" spans="1:9" ht="12.75">
      <c r="A9" s="12">
        <v>2024</v>
      </c>
      <c r="B9" s="26" t="s">
        <v>150</v>
      </c>
      <c r="C9" s="26"/>
      <c r="D9" s="25" t="s">
        <v>45</v>
      </c>
      <c r="E9" s="25" t="s">
        <v>46</v>
      </c>
      <c r="F9" s="32" t="s">
        <v>30</v>
      </c>
      <c r="G9" s="33" t="s">
        <v>182</v>
      </c>
      <c r="H9" s="33" t="s">
        <v>183</v>
      </c>
      <c r="I9" s="33" t="s">
        <v>181</v>
      </c>
    </row>
    <row r="10" spans="1:9" ht="12.75">
      <c r="A10" s="12">
        <v>2025</v>
      </c>
      <c r="B10" s="26" t="s">
        <v>151</v>
      </c>
      <c r="C10" s="26"/>
      <c r="D10" s="25" t="s">
        <v>47</v>
      </c>
      <c r="E10" s="25" t="s">
        <v>48</v>
      </c>
      <c r="F10" s="32" t="s">
        <v>30</v>
      </c>
      <c r="G10" s="33" t="s">
        <v>184</v>
      </c>
      <c r="H10" s="33" t="s">
        <v>185</v>
      </c>
      <c r="I10" s="33" t="s">
        <v>181</v>
      </c>
    </row>
    <row r="11" spans="1:9" ht="22.5">
      <c r="A11" s="27"/>
      <c r="B11" s="26" t="s">
        <v>152</v>
      </c>
      <c r="C11" s="26"/>
      <c r="D11" s="25" t="s">
        <v>54</v>
      </c>
      <c r="E11" s="25" t="s">
        <v>55</v>
      </c>
      <c r="F11" s="32" t="s">
        <v>30</v>
      </c>
      <c r="G11" s="33" t="s">
        <v>252</v>
      </c>
      <c r="H11" s="33" t="s">
        <v>253</v>
      </c>
      <c r="I11" s="33" t="s">
        <v>181</v>
      </c>
    </row>
    <row r="12" spans="1:9" ht="12.75">
      <c r="A12" s="27"/>
      <c r="B12" s="26" t="s">
        <v>153</v>
      </c>
      <c r="C12" s="26"/>
      <c r="D12" s="25" t="s">
        <v>56</v>
      </c>
      <c r="E12" s="25" t="s">
        <v>57</v>
      </c>
      <c r="F12" s="32" t="s">
        <v>126</v>
      </c>
      <c r="G12" s="33" t="s">
        <v>128</v>
      </c>
      <c r="H12" s="33" t="s">
        <v>129</v>
      </c>
      <c r="I12" s="33" t="s">
        <v>26</v>
      </c>
    </row>
    <row r="13" spans="1:9" ht="22.5">
      <c r="A13" s="27"/>
      <c r="B13" s="26" t="s">
        <v>154</v>
      </c>
      <c r="C13" s="26"/>
      <c r="D13" s="25" t="s">
        <v>61</v>
      </c>
      <c r="E13" s="25" t="s">
        <v>62</v>
      </c>
      <c r="F13" s="32" t="s">
        <v>126</v>
      </c>
      <c r="G13" s="33" t="s">
        <v>21</v>
      </c>
      <c r="H13" s="33" t="s">
        <v>22</v>
      </c>
      <c r="I13" s="33" t="s">
        <v>23</v>
      </c>
    </row>
    <row r="14" spans="4:9" ht="22.5">
      <c r="D14" s="25" t="s">
        <v>66</v>
      </c>
      <c r="E14" s="25" t="s">
        <v>67</v>
      </c>
      <c r="F14" s="32" t="s">
        <v>126</v>
      </c>
      <c r="G14" s="33" t="s">
        <v>24</v>
      </c>
      <c r="H14" s="33" t="s">
        <v>25</v>
      </c>
      <c r="I14" s="33" t="s">
        <v>26</v>
      </c>
    </row>
    <row r="15" spans="4:9" ht="56.25">
      <c r="D15" s="25" t="s">
        <v>71</v>
      </c>
      <c r="E15" s="25" t="s">
        <v>72</v>
      </c>
      <c r="F15" s="32" t="s">
        <v>126</v>
      </c>
      <c r="G15" s="33" t="s">
        <v>27</v>
      </c>
      <c r="H15" s="33" t="s">
        <v>28</v>
      </c>
      <c r="I15" s="33" t="s">
        <v>29</v>
      </c>
    </row>
    <row r="16" spans="3:9" ht="12.75">
      <c r="C16" s="13"/>
      <c r="D16" s="25" t="s">
        <v>76</v>
      </c>
      <c r="E16" s="25" t="s">
        <v>77</v>
      </c>
      <c r="F16" s="32" t="s">
        <v>126</v>
      </c>
      <c r="G16" s="33" t="s">
        <v>237</v>
      </c>
      <c r="H16" s="33" t="s">
        <v>238</v>
      </c>
      <c r="I16" s="33" t="s">
        <v>26</v>
      </c>
    </row>
    <row r="17" spans="4:9" ht="22.5">
      <c r="D17" s="25" t="s">
        <v>81</v>
      </c>
      <c r="E17" s="25" t="s">
        <v>82</v>
      </c>
      <c r="F17" s="32" t="s">
        <v>126</v>
      </c>
      <c r="G17" s="33" t="s">
        <v>16</v>
      </c>
      <c r="H17" s="33" t="s">
        <v>17</v>
      </c>
      <c r="I17" s="33" t="s">
        <v>18</v>
      </c>
    </row>
    <row r="18" spans="4:9" ht="12.75">
      <c r="D18" s="25" t="s">
        <v>86</v>
      </c>
      <c r="E18" s="25" t="s">
        <v>87</v>
      </c>
      <c r="F18" s="32" t="s">
        <v>130</v>
      </c>
      <c r="G18" s="33" t="s">
        <v>254</v>
      </c>
      <c r="H18" s="33" t="s">
        <v>241</v>
      </c>
      <c r="I18" s="33" t="s">
        <v>18</v>
      </c>
    </row>
    <row r="19" spans="4:9" ht="22.5">
      <c r="D19" s="25" t="s">
        <v>93</v>
      </c>
      <c r="E19" s="25" t="s">
        <v>94</v>
      </c>
      <c r="F19" s="32" t="s">
        <v>130</v>
      </c>
      <c r="G19" s="33" t="s">
        <v>239</v>
      </c>
      <c r="H19" s="33" t="s">
        <v>240</v>
      </c>
      <c r="I19" s="33" t="s">
        <v>18</v>
      </c>
    </row>
    <row r="20" spans="4:9" ht="12.75">
      <c r="D20" s="25" t="s">
        <v>99</v>
      </c>
      <c r="E20" s="25" t="s">
        <v>100</v>
      </c>
      <c r="F20" s="32" t="s">
        <v>130</v>
      </c>
      <c r="G20" s="33" t="s">
        <v>132</v>
      </c>
      <c r="H20" s="33" t="s">
        <v>133</v>
      </c>
      <c r="I20" s="33" t="s">
        <v>18</v>
      </c>
    </row>
    <row r="21" spans="4:9" ht="56.25">
      <c r="D21" s="25" t="s">
        <v>101</v>
      </c>
      <c r="E21" s="25" t="s">
        <v>102</v>
      </c>
      <c r="F21" s="32" t="s">
        <v>130</v>
      </c>
      <c r="G21" s="33" t="s">
        <v>27</v>
      </c>
      <c r="H21" s="33" t="s">
        <v>28</v>
      </c>
      <c r="I21" s="33" t="s">
        <v>29</v>
      </c>
    </row>
    <row r="22" spans="4:9" ht="12.75">
      <c r="D22" s="25" t="s">
        <v>106</v>
      </c>
      <c r="E22" s="25" t="s">
        <v>107</v>
      </c>
      <c r="F22" s="32" t="s">
        <v>130</v>
      </c>
      <c r="G22" s="33" t="s">
        <v>243</v>
      </c>
      <c r="H22" s="33" t="s">
        <v>244</v>
      </c>
      <c r="I22" s="33" t="s">
        <v>18</v>
      </c>
    </row>
    <row r="23" spans="4:9" ht="22.5">
      <c r="D23" s="25" t="s">
        <v>111</v>
      </c>
      <c r="E23" s="25" t="s">
        <v>112</v>
      </c>
      <c r="F23" s="32" t="s">
        <v>130</v>
      </c>
      <c r="G23" s="33" t="s">
        <v>16</v>
      </c>
      <c r="H23" s="33" t="s">
        <v>17</v>
      </c>
      <c r="I23" s="33" t="s">
        <v>18</v>
      </c>
    </row>
    <row r="24" spans="4:9" ht="12.75">
      <c r="D24" s="25" t="s">
        <v>135</v>
      </c>
      <c r="E24" s="25" t="s">
        <v>120</v>
      </c>
      <c r="F24" s="32" t="s">
        <v>130</v>
      </c>
      <c r="G24" s="33" t="s">
        <v>246</v>
      </c>
      <c r="H24" s="33" t="s">
        <v>247</v>
      </c>
      <c r="I24" s="33" t="s">
        <v>248</v>
      </c>
    </row>
    <row r="25" spans="4:9" ht="12.75">
      <c r="D25" s="25" t="s">
        <v>124</v>
      </c>
      <c r="E25" s="25" t="s">
        <v>125</v>
      </c>
      <c r="F25" s="32" t="s">
        <v>34</v>
      </c>
      <c r="G25" s="33" t="s">
        <v>187</v>
      </c>
      <c r="H25" s="33" t="s">
        <v>188</v>
      </c>
      <c r="I25" s="33" t="s">
        <v>189</v>
      </c>
    </row>
    <row r="26" spans="4:9" ht="56.25">
      <c r="D26" s="25" t="s">
        <v>126</v>
      </c>
      <c r="E26" s="25" t="s">
        <v>127</v>
      </c>
      <c r="F26" s="32" t="s">
        <v>34</v>
      </c>
      <c r="G26" s="33" t="s">
        <v>186</v>
      </c>
      <c r="H26" s="33" t="s">
        <v>28</v>
      </c>
      <c r="I26" s="33" t="s">
        <v>26</v>
      </c>
    </row>
    <row r="27" spans="4:9" ht="12.75">
      <c r="D27" s="25" t="s">
        <v>130</v>
      </c>
      <c r="E27" s="25" t="s">
        <v>131</v>
      </c>
      <c r="F27" s="32" t="s">
        <v>34</v>
      </c>
      <c r="G27" s="33" t="s">
        <v>190</v>
      </c>
      <c r="H27" s="33" t="s">
        <v>191</v>
      </c>
      <c r="I27" s="33" t="s">
        <v>192</v>
      </c>
    </row>
    <row r="28" spans="6:9" ht="33.75">
      <c r="F28" s="32" t="s">
        <v>36</v>
      </c>
      <c r="G28" s="33" t="s">
        <v>38</v>
      </c>
      <c r="H28" s="33" t="s">
        <v>39</v>
      </c>
      <c r="I28" s="33" t="s">
        <v>40</v>
      </c>
    </row>
    <row r="29" spans="6:9" ht="56.25">
      <c r="F29" s="32" t="s">
        <v>36</v>
      </c>
      <c r="G29" s="33" t="s">
        <v>27</v>
      </c>
      <c r="H29" s="33" t="s">
        <v>28</v>
      </c>
      <c r="I29" s="33" t="s">
        <v>29</v>
      </c>
    </row>
    <row r="30" spans="6:9" ht="22.5">
      <c r="F30" s="32" t="s">
        <v>41</v>
      </c>
      <c r="G30" s="33" t="s">
        <v>198</v>
      </c>
      <c r="H30" s="33" t="s">
        <v>199</v>
      </c>
      <c r="I30" s="33" t="s">
        <v>195</v>
      </c>
    </row>
    <row r="31" spans="6:9" ht="12.75">
      <c r="F31" s="32" t="s">
        <v>41</v>
      </c>
      <c r="G31" s="33" t="s">
        <v>193</v>
      </c>
      <c r="H31" s="33" t="s">
        <v>194</v>
      </c>
      <c r="I31" s="33" t="s">
        <v>195</v>
      </c>
    </row>
    <row r="32" spans="6:9" ht="12.75">
      <c r="F32" s="32" t="s">
        <v>41</v>
      </c>
      <c r="G32" s="33" t="s">
        <v>196</v>
      </c>
      <c r="H32" s="33" t="s">
        <v>197</v>
      </c>
      <c r="I32" s="33" t="s">
        <v>195</v>
      </c>
    </row>
    <row r="33" spans="6:9" ht="12.75">
      <c r="F33" s="32" t="s">
        <v>43</v>
      </c>
      <c r="G33" s="33" t="s">
        <v>200</v>
      </c>
      <c r="H33" s="33" t="s">
        <v>201</v>
      </c>
      <c r="I33" s="33" t="s">
        <v>202</v>
      </c>
    </row>
    <row r="34" spans="6:9" ht="12.75">
      <c r="F34" s="32" t="s">
        <v>43</v>
      </c>
      <c r="G34" s="33" t="s">
        <v>203</v>
      </c>
      <c r="H34" s="33" t="s">
        <v>204</v>
      </c>
      <c r="I34" s="33" t="s">
        <v>26</v>
      </c>
    </row>
    <row r="35" spans="6:9" ht="12.75">
      <c r="F35" s="32" t="s">
        <v>45</v>
      </c>
      <c r="G35" s="33" t="s">
        <v>205</v>
      </c>
      <c r="H35" s="33" t="s">
        <v>206</v>
      </c>
      <c r="I35" s="33" t="s">
        <v>207</v>
      </c>
    </row>
    <row r="36" spans="6:9" ht="12.75">
      <c r="F36" s="32" t="s">
        <v>47</v>
      </c>
      <c r="G36" s="33" t="s">
        <v>52</v>
      </c>
      <c r="H36" s="33" t="s">
        <v>53</v>
      </c>
      <c r="I36" s="33" t="s">
        <v>51</v>
      </c>
    </row>
    <row r="37" spans="6:9" ht="12.75">
      <c r="F37" s="32" t="s">
        <v>47</v>
      </c>
      <c r="G37" s="33" t="s">
        <v>49</v>
      </c>
      <c r="H37" s="33" t="s">
        <v>50</v>
      </c>
      <c r="I37" s="33" t="s">
        <v>51</v>
      </c>
    </row>
    <row r="38" spans="6:9" ht="12.75">
      <c r="F38" s="32" t="s">
        <v>47</v>
      </c>
      <c r="G38" s="33" t="s">
        <v>208</v>
      </c>
      <c r="H38" s="33" t="s">
        <v>209</v>
      </c>
      <c r="I38" s="33" t="s">
        <v>51</v>
      </c>
    </row>
    <row r="39" spans="6:9" ht="12.75">
      <c r="F39" s="32" t="s">
        <v>47</v>
      </c>
      <c r="G39" s="33" t="s">
        <v>246</v>
      </c>
      <c r="H39" s="33" t="s">
        <v>247</v>
      </c>
      <c r="I39" s="33" t="s">
        <v>248</v>
      </c>
    </row>
    <row r="40" spans="6:9" ht="12.75">
      <c r="F40" s="32" t="s">
        <v>54</v>
      </c>
      <c r="G40" s="33" t="s">
        <v>211</v>
      </c>
      <c r="H40" s="33" t="s">
        <v>212</v>
      </c>
      <c r="I40" s="33" t="s">
        <v>210</v>
      </c>
    </row>
    <row r="41" spans="6:9" ht="12.75">
      <c r="F41" s="32" t="s">
        <v>56</v>
      </c>
      <c r="G41" s="33" t="s">
        <v>58</v>
      </c>
      <c r="H41" s="33" t="s">
        <v>59</v>
      </c>
      <c r="I41" s="33" t="s">
        <v>60</v>
      </c>
    </row>
    <row r="42" spans="6:9" ht="56.25">
      <c r="F42" s="32" t="s">
        <v>56</v>
      </c>
      <c r="G42" s="33" t="s">
        <v>27</v>
      </c>
      <c r="H42" s="33" t="s">
        <v>28</v>
      </c>
      <c r="I42" s="33" t="s">
        <v>29</v>
      </c>
    </row>
    <row r="43" spans="6:9" ht="33.75">
      <c r="F43" s="32" t="s">
        <v>56</v>
      </c>
      <c r="G43" s="33" t="s">
        <v>213</v>
      </c>
      <c r="H43" s="33" t="s">
        <v>214</v>
      </c>
      <c r="I43" s="33" t="s">
        <v>60</v>
      </c>
    </row>
    <row r="44" spans="6:9" ht="12.75">
      <c r="F44" s="32" t="s">
        <v>61</v>
      </c>
      <c r="G44" s="33" t="s">
        <v>255</v>
      </c>
      <c r="H44" s="33" t="s">
        <v>242</v>
      </c>
      <c r="I44" s="33" t="s">
        <v>18</v>
      </c>
    </row>
    <row r="45" spans="6:9" ht="12.75">
      <c r="F45" s="32" t="s">
        <v>61</v>
      </c>
      <c r="G45" s="33" t="s">
        <v>64</v>
      </c>
      <c r="H45" s="33" t="s">
        <v>65</v>
      </c>
      <c r="I45" s="33" t="s">
        <v>63</v>
      </c>
    </row>
    <row r="46" spans="6:9" ht="12.75">
      <c r="F46" s="32" t="s">
        <v>61</v>
      </c>
      <c r="G46" s="33" t="s">
        <v>217</v>
      </c>
      <c r="H46" s="33" t="s">
        <v>218</v>
      </c>
      <c r="I46" s="33" t="s">
        <v>63</v>
      </c>
    </row>
    <row r="47" spans="6:9" ht="12.75">
      <c r="F47" s="32" t="s">
        <v>61</v>
      </c>
      <c r="G47" s="33" t="s">
        <v>215</v>
      </c>
      <c r="H47" s="33" t="s">
        <v>216</v>
      </c>
      <c r="I47" s="33" t="s">
        <v>63</v>
      </c>
    </row>
    <row r="48" spans="6:9" ht="12.75">
      <c r="F48" s="32" t="s">
        <v>61</v>
      </c>
      <c r="G48" s="33" t="s">
        <v>219</v>
      </c>
      <c r="H48" s="33" t="s">
        <v>220</v>
      </c>
      <c r="I48" s="33" t="s">
        <v>63</v>
      </c>
    </row>
    <row r="49" spans="6:9" ht="22.5">
      <c r="F49" s="32" t="s">
        <v>66</v>
      </c>
      <c r="G49" s="33" t="s">
        <v>68</v>
      </c>
      <c r="H49" s="33" t="s">
        <v>69</v>
      </c>
      <c r="I49" s="33" t="s">
        <v>70</v>
      </c>
    </row>
    <row r="50" spans="6:9" ht="56.25">
      <c r="F50" s="32" t="s">
        <v>66</v>
      </c>
      <c r="G50" s="33" t="s">
        <v>27</v>
      </c>
      <c r="H50" s="33" t="s">
        <v>28</v>
      </c>
      <c r="I50" s="33" t="s">
        <v>29</v>
      </c>
    </row>
    <row r="51" spans="6:9" ht="22.5">
      <c r="F51" s="32" t="s">
        <v>66</v>
      </c>
      <c r="G51" s="33" t="s">
        <v>16</v>
      </c>
      <c r="H51" s="33" t="s">
        <v>17</v>
      </c>
      <c r="I51" s="33" t="s">
        <v>18</v>
      </c>
    </row>
    <row r="52" spans="6:9" ht="12.75">
      <c r="F52" s="32" t="s">
        <v>66</v>
      </c>
      <c r="G52" s="33" t="s">
        <v>246</v>
      </c>
      <c r="H52" s="33" t="s">
        <v>247</v>
      </c>
      <c r="I52" s="33" t="s">
        <v>248</v>
      </c>
    </row>
    <row r="53" spans="6:9" ht="12.75">
      <c r="F53" s="32" t="s">
        <v>71</v>
      </c>
      <c r="G53" s="33" t="s">
        <v>73</v>
      </c>
      <c r="H53" s="33" t="s">
        <v>74</v>
      </c>
      <c r="I53" s="33" t="s">
        <v>75</v>
      </c>
    </row>
    <row r="54" spans="6:9" ht="12.75">
      <c r="F54" s="34" t="s">
        <v>76</v>
      </c>
      <c r="G54" s="33" t="s">
        <v>179</v>
      </c>
      <c r="H54" s="33" t="s">
        <v>180</v>
      </c>
      <c r="I54" s="33" t="s">
        <v>18</v>
      </c>
    </row>
    <row r="55" spans="6:9" ht="12.75">
      <c r="F55" s="32" t="s">
        <v>76</v>
      </c>
      <c r="G55" s="33" t="s">
        <v>78</v>
      </c>
      <c r="H55" s="33" t="s">
        <v>79</v>
      </c>
      <c r="I55" s="33" t="s">
        <v>80</v>
      </c>
    </row>
    <row r="56" spans="6:9" ht="56.25">
      <c r="F56" s="32" t="s">
        <v>76</v>
      </c>
      <c r="G56" s="33" t="s">
        <v>27</v>
      </c>
      <c r="H56" s="33" t="s">
        <v>28</v>
      </c>
      <c r="I56" s="33" t="s">
        <v>29</v>
      </c>
    </row>
    <row r="57" spans="6:9" ht="22.5">
      <c r="F57" s="32" t="s">
        <v>76</v>
      </c>
      <c r="G57" s="33" t="s">
        <v>16</v>
      </c>
      <c r="H57" s="33" t="s">
        <v>17</v>
      </c>
      <c r="I57" s="33" t="s">
        <v>18</v>
      </c>
    </row>
    <row r="58" spans="6:9" ht="22.5">
      <c r="F58" s="32" t="s">
        <v>76</v>
      </c>
      <c r="G58" s="33" t="s">
        <v>16</v>
      </c>
      <c r="H58" s="33" t="s">
        <v>17</v>
      </c>
      <c r="I58" s="33" t="s">
        <v>18</v>
      </c>
    </row>
    <row r="59" spans="6:9" ht="12.75">
      <c r="F59" s="32" t="s">
        <v>81</v>
      </c>
      <c r="G59" s="33" t="s">
        <v>84</v>
      </c>
      <c r="H59" s="33" t="s">
        <v>85</v>
      </c>
      <c r="I59" s="33" t="s">
        <v>83</v>
      </c>
    </row>
    <row r="60" spans="6:9" ht="12.75">
      <c r="F60" s="32" t="s">
        <v>86</v>
      </c>
      <c r="G60" s="33" t="s">
        <v>91</v>
      </c>
      <c r="H60" s="33" t="s">
        <v>92</v>
      </c>
      <c r="I60" s="33" t="s">
        <v>90</v>
      </c>
    </row>
    <row r="61" spans="6:9" ht="12.75">
      <c r="F61" s="32" t="s">
        <v>86</v>
      </c>
      <c r="G61" s="33" t="s">
        <v>88</v>
      </c>
      <c r="H61" s="33" t="s">
        <v>89</v>
      </c>
      <c r="I61" s="33" t="s">
        <v>90</v>
      </c>
    </row>
    <row r="62" spans="6:9" ht="12.75">
      <c r="F62" s="34" t="s">
        <v>86</v>
      </c>
      <c r="G62" s="33" t="s">
        <v>221</v>
      </c>
      <c r="H62" s="33" t="s">
        <v>222</v>
      </c>
      <c r="I62" s="33" t="s">
        <v>90</v>
      </c>
    </row>
    <row r="63" spans="6:9" ht="12.75">
      <c r="F63" s="32" t="s">
        <v>86</v>
      </c>
      <c r="G63" s="33" t="s">
        <v>223</v>
      </c>
      <c r="H63" s="33" t="s">
        <v>224</v>
      </c>
      <c r="I63" s="33" t="s">
        <v>90</v>
      </c>
    </row>
    <row r="64" spans="6:9" ht="12.75">
      <c r="F64" s="32" t="s">
        <v>86</v>
      </c>
      <c r="G64" s="33" t="s">
        <v>246</v>
      </c>
      <c r="H64" s="33" t="s">
        <v>247</v>
      </c>
      <c r="I64" s="33" t="s">
        <v>248</v>
      </c>
    </row>
    <row r="65" spans="6:9" ht="12.75">
      <c r="F65" s="32" t="s">
        <v>93</v>
      </c>
      <c r="G65" s="33" t="s">
        <v>95</v>
      </c>
      <c r="H65" s="33" t="s">
        <v>96</v>
      </c>
      <c r="I65" s="33" t="s">
        <v>97</v>
      </c>
    </row>
    <row r="66" spans="6:9" ht="12.75">
      <c r="F66" s="32" t="s">
        <v>93</v>
      </c>
      <c r="G66" s="33" t="s">
        <v>225</v>
      </c>
      <c r="H66" s="33" t="s">
        <v>226</v>
      </c>
      <c r="I66" s="33" t="s">
        <v>18</v>
      </c>
    </row>
    <row r="67" spans="6:9" ht="12.75">
      <c r="F67" s="32" t="s">
        <v>93</v>
      </c>
      <c r="G67" s="33" t="s">
        <v>256</v>
      </c>
      <c r="H67" s="33">
        <v>6037009138</v>
      </c>
      <c r="I67" s="33">
        <v>603701001</v>
      </c>
    </row>
    <row r="68" spans="6:9" ht="22.5">
      <c r="F68" s="32" t="s">
        <v>93</v>
      </c>
      <c r="G68" s="33" t="s">
        <v>16</v>
      </c>
      <c r="H68" s="33" t="s">
        <v>17</v>
      </c>
      <c r="I68" s="33" t="s">
        <v>18</v>
      </c>
    </row>
    <row r="69" spans="6:9" ht="12.75">
      <c r="F69" s="32" t="s">
        <v>93</v>
      </c>
      <c r="G69" s="33" t="s">
        <v>227</v>
      </c>
      <c r="H69" s="33" t="s">
        <v>228</v>
      </c>
      <c r="I69" s="33" t="s">
        <v>98</v>
      </c>
    </row>
    <row r="70" spans="6:9" ht="12.75">
      <c r="F70" s="32" t="s">
        <v>93</v>
      </c>
      <c r="G70" s="33" t="s">
        <v>246</v>
      </c>
      <c r="H70" s="33" t="s">
        <v>247</v>
      </c>
      <c r="I70" s="33" t="s">
        <v>248</v>
      </c>
    </row>
    <row r="71" spans="6:9" ht="12.75">
      <c r="F71" s="32" t="s">
        <v>99</v>
      </c>
      <c r="G71" s="33" t="s">
        <v>229</v>
      </c>
      <c r="H71" s="33" t="s">
        <v>230</v>
      </c>
      <c r="I71" s="33" t="s">
        <v>231</v>
      </c>
    </row>
    <row r="72" spans="6:9" ht="12.75">
      <c r="F72" s="32" t="s">
        <v>101</v>
      </c>
      <c r="G72" s="33" t="s">
        <v>251</v>
      </c>
      <c r="H72" s="33" t="s">
        <v>32</v>
      </c>
      <c r="I72" s="33" t="s">
        <v>33</v>
      </c>
    </row>
    <row r="73" spans="6:9" ht="12.75">
      <c r="F73" s="32" t="s">
        <v>101</v>
      </c>
      <c r="G73" s="33" t="s">
        <v>104</v>
      </c>
      <c r="H73" s="33" t="s">
        <v>105</v>
      </c>
      <c r="I73" s="33" t="s">
        <v>103</v>
      </c>
    </row>
    <row r="74" spans="6:9" ht="12.75">
      <c r="F74" s="32" t="s">
        <v>106</v>
      </c>
      <c r="G74" s="33" t="s">
        <v>108</v>
      </c>
      <c r="H74" s="33" t="s">
        <v>109</v>
      </c>
      <c r="I74" s="33" t="s">
        <v>110</v>
      </c>
    </row>
    <row r="75" spans="6:9" ht="22.5">
      <c r="F75" s="32" t="s">
        <v>106</v>
      </c>
      <c r="G75" s="33" t="s">
        <v>16</v>
      </c>
      <c r="H75" s="33" t="s">
        <v>17</v>
      </c>
      <c r="I75" s="33" t="s">
        <v>18</v>
      </c>
    </row>
    <row r="76" spans="6:9" ht="12.75">
      <c r="F76" s="32" t="s">
        <v>111</v>
      </c>
      <c r="G76" s="33" t="s">
        <v>118</v>
      </c>
      <c r="H76" s="33" t="s">
        <v>119</v>
      </c>
      <c r="I76" s="33" t="s">
        <v>115</v>
      </c>
    </row>
    <row r="77" spans="6:9" ht="22.5">
      <c r="F77" s="34" t="s">
        <v>111</v>
      </c>
      <c r="G77" s="33" t="s">
        <v>113</v>
      </c>
      <c r="H77" s="33" t="s">
        <v>114</v>
      </c>
      <c r="I77" s="33" t="s">
        <v>115</v>
      </c>
    </row>
    <row r="78" spans="6:9" ht="22.5">
      <c r="F78" s="32" t="s">
        <v>111</v>
      </c>
      <c r="G78" s="33" t="s">
        <v>116</v>
      </c>
      <c r="H78" s="33" t="s">
        <v>117</v>
      </c>
      <c r="I78" s="33" t="s">
        <v>115</v>
      </c>
    </row>
    <row r="79" spans="6:9" ht="56.25">
      <c r="F79" s="32" t="s">
        <v>111</v>
      </c>
      <c r="G79" s="33" t="s">
        <v>186</v>
      </c>
      <c r="H79" s="33" t="s">
        <v>28</v>
      </c>
      <c r="I79" s="33" t="s">
        <v>26</v>
      </c>
    </row>
    <row r="80" spans="6:9" ht="12.75">
      <c r="F80" s="32" t="s">
        <v>111</v>
      </c>
      <c r="G80" s="33" t="s">
        <v>232</v>
      </c>
      <c r="H80" s="33" t="s">
        <v>233</v>
      </c>
      <c r="I80" s="33" t="s">
        <v>115</v>
      </c>
    </row>
    <row r="81" spans="6:9" ht="12.75">
      <c r="F81" s="32" t="s">
        <v>111</v>
      </c>
      <c r="G81" s="33" t="s">
        <v>246</v>
      </c>
      <c r="H81" s="33" t="s">
        <v>247</v>
      </c>
      <c r="I81" s="33" t="s">
        <v>248</v>
      </c>
    </row>
    <row r="82" spans="6:9" ht="22.5">
      <c r="F82" s="32" t="s">
        <v>257</v>
      </c>
      <c r="G82" s="33" t="s">
        <v>121</v>
      </c>
      <c r="H82" s="33" t="s">
        <v>122</v>
      </c>
      <c r="I82" s="33" t="s">
        <v>123</v>
      </c>
    </row>
    <row r="83" spans="6:9" ht="12.75">
      <c r="F83" s="32" t="s">
        <v>257</v>
      </c>
      <c r="G83" s="33" t="s">
        <v>246</v>
      </c>
      <c r="H83" s="33" t="s">
        <v>247</v>
      </c>
      <c r="I83" s="33" t="s">
        <v>248</v>
      </c>
    </row>
    <row r="84" spans="6:9" ht="12.75">
      <c r="F84" s="32" t="s">
        <v>124</v>
      </c>
      <c r="G84" s="33" t="s">
        <v>234</v>
      </c>
      <c r="H84" s="33" t="s">
        <v>235</v>
      </c>
      <c r="I84" s="33" t="s">
        <v>236</v>
      </c>
    </row>
    <row r="85" spans="1:11" s="29" customFormat="1" ht="12.75">
      <c r="A85" s="28"/>
      <c r="F85" s="35"/>
      <c r="G85" s="35"/>
      <c r="H85" s="35"/>
      <c r="I85" s="35"/>
      <c r="J85" s="30"/>
      <c r="K85" s="3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17.2.23</dc:description>
  <cp:lastModifiedBy>Дорофеев Андрей Юрьевич</cp:lastModifiedBy>
  <cp:lastPrinted>2017-07-05T09:21:41Z</cp:lastPrinted>
  <dcterms:created xsi:type="dcterms:W3CDTF">2013-06-26T13:44:02Z</dcterms:created>
  <dcterms:modified xsi:type="dcterms:W3CDTF">2018-04-10T10:50:16Z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PSK.OPEN.INFO.QUARTER.WARM</vt:lpwstr>
  </property>
  <property fmtid="{D5CDD505-2E9C-101B-9397-08002B2CF9AE}" pid="3" name="CurrentVersion">
    <vt:lpwstr>17.2.23</vt:lpwstr>
  </property>
  <property fmtid="{D5CDD505-2E9C-101B-9397-08002B2CF9AE}" pid="4" name="Status">
    <vt:lpwstr>2</vt:lpwstr>
  </property>
</Properties>
</file>