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65" windowWidth="15480" windowHeight="5955" tabRatio="838" firstSheet="1" activeTab="3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'REESTR'!$A$2:$C$271</definedName>
    <definedName name="LIST_ORG_VS">'REESTR_ORG'!$A$2:$H$174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'REESTR'!$A$138:$A$140</definedName>
    <definedName name="MO_LIST_46">'REESTR'!$A$141</definedName>
    <definedName name="MO_LIST_5">'REESTR'!$B$32:$B$44</definedName>
    <definedName name="MO_LIST_6">'REESTR'!$B$45:$B$56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'REESTR_TEMP'!$A$2:$H$10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<sst xmlns="http://schemas.openxmlformats.org/spreadsheetml/2006/main" count="2741" uniqueCount="1429">
  <si>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</si>
  <si>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</si>
  <si>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</si>
  <si>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</si>
  <si>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</si>
  <si>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</si>
  <si>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</si>
  <si>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</si>
  <si>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</si>
  <si>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</si>
  <si>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</si>
  <si>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</si>
  <si>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</si>
  <si>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</si>
  <si>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</si>
  <si>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</si>
  <si>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</si>
  <si>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</si>
  <si>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</si>
  <si>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</si>
  <si>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</si>
  <si>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</si>
  <si>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</si>
  <si>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</si>
  <si>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</si>
  <si>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</si>
  <si>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</si>
  <si>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</si>
  <si>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</si>
  <si>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</si>
  <si>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</si>
  <si>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</si>
  <si>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</si>
  <si>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</si>
  <si>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</si>
  <si>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</si>
  <si>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</si>
  <si>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</si>
  <si>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</si>
  <si>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</si>
  <si>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</si>
  <si>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</si>
  <si>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</si>
  <si>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</si>
  <si>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</si>
  <si>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</si>
  <si>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</si>
  <si>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</si>
  <si>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</si>
  <si>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</si>
  <si>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</si>
  <si>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</si>
  <si>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</si>
  <si>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</si>
  <si>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</si>
  <si>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</si>
  <si>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</si>
  <si>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</si>
  <si>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</si>
  <si>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</si>
  <si>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</si>
  <si>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</si>
  <si>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</si>
  <si>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</si>
  <si>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</si>
  <si>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</si>
  <si>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</si>
  <si>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</si>
  <si>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</si>
  <si>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</si>
  <si>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</si>
  <si>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</si>
  <si>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</si>
  <si>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</si>
  <si>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</si>
  <si>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</si>
  <si>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</si>
  <si>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</si>
  <si>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</si>
  <si>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</si>
  <si>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</si>
  <si>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</si>
  <si>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</si>
  <si>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</si>
  <si>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</si>
  <si>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</si>
  <si>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</si>
  <si>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</si>
  <si>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</si>
  <si>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</si>
  <si>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</si>
  <si>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</si>
  <si>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</si>
  <si>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</si>
  <si>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</si>
  <si>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</si>
  <si>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</si>
  <si>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</si>
  <si>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</si>
  <si>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</si>
  <si>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</si>
  <si>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</si>
  <si>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</si>
  <si>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</si>
  <si>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</si>
  <si>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</si>
  <si>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</si>
  <si>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</si>
  <si>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</si>
  <si>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</si>
  <si>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</si>
  <si>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</si>
  <si>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</si>
  <si>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</si>
  <si>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</si>
  <si>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</si>
  <si>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</si>
  <si>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</si>
  <si>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</si>
  <si>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</si>
  <si>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</si>
  <si>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</si>
  <si>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</si>
  <si>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</si>
  <si>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</si>
  <si>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</si>
  <si>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</si>
  <si>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</si>
  <si>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</si>
  <si>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</si>
  <si>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</si>
  <si>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</si>
  <si>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</si>
  <si>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</si>
  <si>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</si>
  <si>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</si>
  <si>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</si>
  <si>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</si>
  <si>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</si>
  <si>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</si>
  <si>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</si>
  <si>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</si>
  <si>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</si>
  <si>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</si>
  <si>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</si>
  <si>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</si>
  <si>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</si>
  <si>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</si>
  <si>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</si>
  <si>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</si>
  <si>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</si>
  <si>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</si>
  <si>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</si>
  <si>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</si>
  <si>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</si>
  <si>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</si>
  <si>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</si>
  <si>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</si>
  <si>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</si>
  <si>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</si>
  <si>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</si>
  <si>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</si>
  <si>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</si>
  <si>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</si>
  <si>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</si>
  <si>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</si>
  <si>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</si>
  <si>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</si>
  <si>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</si>
  <si>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</si>
  <si>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</si>
  <si>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</si>
  <si>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</si>
  <si>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</si>
  <si>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</si>
  <si>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</si>
  <si>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</si>
  <si>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</si>
  <si>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</si>
  <si>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</si>
  <si>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</si>
  <si>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</si>
  <si>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</si>
  <si>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</si>
  <si>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</si>
  <si>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</si>
  <si>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</si>
  <si>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</si>
  <si>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</si>
  <si>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</si>
  <si>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</si>
  <si>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</si>
  <si>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</si>
  <si>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</si>
  <si>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</si>
  <si>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</si>
  <si>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</si>
  <si>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</si>
  <si>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</si>
  <si>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</si>
  <si>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</si>
  <si>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</si>
  <si>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</si>
  <si>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</si>
  <si>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</si>
  <si>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</si>
  <si>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</si>
  <si>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</si>
  <si>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</si>
  <si>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</si>
  <si>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</si>
  <si>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</si>
  <si>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</si>
  <si>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</si>
  <si>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</si>
  <si>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</si>
  <si>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</si>
  <si>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</si>
  <si>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</si>
  <si>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</si>
  <si>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</si>
  <si>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</si>
  <si>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</si>
  <si>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</si>
  <si>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</si>
  <si>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</si>
  <si>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</si>
  <si>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</si>
  <si>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</si>
  <si>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</si>
  <si>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</si>
  <si>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</si>
  <si>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</si>
  <si>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</si>
  <si>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</si>
  <si>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</si>
  <si>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</si>
  <si>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</si>
  <si>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</si>
  <si>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</si>
  <si>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</si>
  <si>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</si>
  <si>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</si>
  <si>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</si>
  <si>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</si>
  <si>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</si>
  <si>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</si>
  <si>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</si>
  <si>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</si>
  <si>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</si>
  <si>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</si>
  <si>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</si>
  <si>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</si>
  <si>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</si>
  <si>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</si>
  <si>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</si>
  <si>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</si>
  <si>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</si>
  <si>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</si>
  <si>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</si>
  <si>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</si>
  <si>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</si>
  <si>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</si>
  <si>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</si>
  <si>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</si>
  <si>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</si>
  <si>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</si>
  <si>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</si>
  <si>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</si>
  <si>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</si>
  <si>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</si>
  <si>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</si>
  <si>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</si>
  <si>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</si>
  <si>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</si>
  <si>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</si>
  <si>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</si>
  <si>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</si>
  <si>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</si>
  <si>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</si>
  <si>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</si>
  <si>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</si>
  <si>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</si>
  <si>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</si>
  <si>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</si>
  <si>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</si>
  <si>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</si>
  <si>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</si>
  <si>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</si>
  <si>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</si>
  <si>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</si>
  <si>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</si>
  <si>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</si>
  <si>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</si>
  <si>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</si>
  <si>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</si>
  <si>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</si>
  <si>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</si>
  <si>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</si>
  <si>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</si>
  <si>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</si>
  <si>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</si>
  <si>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</si>
  <si>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</si>
  <si>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</si>
  <si>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</si>
  <si>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</si>
  <si>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</si>
  <si>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</si>
  <si>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</si>
  <si>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</si>
  <si>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</si>
  <si>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</si>
  <si>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</si>
  <si>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</si>
  <si>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</si>
  <si>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</si>
  <si>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</si>
  <si>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</si>
  <si>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</si>
  <si>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</si>
  <si>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</si>
  <si>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</si>
  <si>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</si>
  <si>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</si>
  <si>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</si>
  <si>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</si>
  <si>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</si>
  <si>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</si>
  <si>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</si>
  <si>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</si>
  <si>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</si>
  <si>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</si>
  <si>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</si>
  <si>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</si>
  <si>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</si>
  <si>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</si>
  <si>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</si>
  <si>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</si>
  <si>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</si>
  <si>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</si>
  <si>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</si>
  <si>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</si>
  <si>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</si>
  <si>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</si>
  <si>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</si>
  <si>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</si>
  <si>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</si>
  <si>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</si>
  <si>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</si>
  <si>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</si>
  <si>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</si>
  <si>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</si>
  <si>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</si>
  <si>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</si>
  <si>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</si>
  <si>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</si>
  <si>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</si>
  <si>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</si>
  <si>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</si>
  <si>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</si>
  <si>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</si>
  <si>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</si>
  <si>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</si>
  <si>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</si>
  <si>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</si>
  <si>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</si>
  <si>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</si>
  <si>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</si>
  <si>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</si>
  <si>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</si>
  <si>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</si>
  <si>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</si>
  <si>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</si>
  <si>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</si>
  <si>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</si>
  <si>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</si>
  <si>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</si>
  <si>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</si>
  <si>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</si>
  <si>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</si>
  <si>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</si>
  <si>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</si>
  <si>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</si>
  <si>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</si>
  <si>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</si>
  <si>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</si>
  <si>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</si>
  <si>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</si>
  <si>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</si>
  <si>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</si>
  <si>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</si>
  <si>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</si>
  <si>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</si>
  <si>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</si>
  <si>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</si>
  <si>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</si>
  <si>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</si>
  <si>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</si>
  <si>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</si>
  <si>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</si>
  <si>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</si>
  <si>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</si>
  <si>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</si>
  <si>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</si>
  <si>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</si>
  <si>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</si>
  <si>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</si>
  <si>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</si>
  <si>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</si>
  <si>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</si>
  <si>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</si>
  <si>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</si>
  <si>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</si>
  <si>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</si>
  <si>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</si>
  <si>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</si>
  <si>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</si>
  <si>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</si>
  <si>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</si>
  <si>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</si>
  <si>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</si>
  <si>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</si>
  <si>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</si>
  <si>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</si>
  <si>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</si>
  <si>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</si>
  <si>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</si>
  <si>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</si>
  <si>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</si>
  <si>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</si>
  <si>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</si>
  <si>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</si>
  <si>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</si>
  <si>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</si>
  <si>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</si>
  <si>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</si>
  <si>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</si>
  <si>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</si>
  <si>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</si>
  <si>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</si>
  <si>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</si>
  <si>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</si>
  <si>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</si>
  <si>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</si>
  <si>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</si>
  <si>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</si>
  <si>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</si>
  <si>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</si>
  <si>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</si>
  <si>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</si>
  <si>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</si>
  <si>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</si>
  <si>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</si>
  <si>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</si>
  <si>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</si>
  <si>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</si>
  <si>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</si>
  <si>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</si>
  <si>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</si>
  <si>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</si>
  <si>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</si>
  <si>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</si>
  <si>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</si>
  <si>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</si>
  <si>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</si>
  <si>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</si>
  <si>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</si>
  <si>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</si>
  <si>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</si>
  <si>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</si>
  <si>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</si>
  <si>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</si>
  <si>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</si>
  <si>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</si>
  <si>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</si>
  <si>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</si>
  <si>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</si>
  <si>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</si>
  <si>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</si>
  <si>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</si>
  <si>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</si>
  <si>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</si>
  <si>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</si>
  <si>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</si>
  <si>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</si>
  <si>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</si>
  <si>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</si>
  <si>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</si>
  <si>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</si>
  <si>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</si>
  <si>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</si>
  <si>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</si>
  <si>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</si>
  <si>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</si>
  <si>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</si>
  <si>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</si>
  <si>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</si>
  <si>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</si>
  <si>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</si>
  <si>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</si>
  <si>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</si>
  <si>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</si>
  <si>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</si>
  <si>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</si>
  <si>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</si>
  <si>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</si>
  <si>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</si>
  <si>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</si>
  <si>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</si>
  <si>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</si>
  <si>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</si>
  <si>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</si>
  <si>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</si>
  <si>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</si>
  <si>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</si>
  <si>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</si>
  <si>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</si>
  <si>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</si>
  <si>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</si>
  <si>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</si>
  <si>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</si>
  <si>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</si>
  <si>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</si>
  <si>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</si>
  <si>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</si>
  <si>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</si>
  <si>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</si>
  <si>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</si>
  <si>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</si>
  <si>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</si>
  <si>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</si>
  <si>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</si>
  <si>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</si>
  <si>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</si>
  <si>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</si>
  <si>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</si>
  <si>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</si>
  <si>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</si>
  <si>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</si>
  <si>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</si>
  <si>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</si>
  <si>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</si>
  <si>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</si>
  <si>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</si>
  <si>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</si>
  <si>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</si>
  <si>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</si>
  <si>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</si>
  <si>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</si>
  <si>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</si>
  <si>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</si>
  <si>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</si>
  <si>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</si>
  <si>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</si>
  <si>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</si>
  <si>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</si>
  <si>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</si>
  <si>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</si>
  <si>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</si>
  <si>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</si>
  <si>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</si>
  <si>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</si>
  <si>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</si>
  <si>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</si>
  <si>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</si>
  <si>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</si>
  <si>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</si>
  <si>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</si>
  <si>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</si>
  <si>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</si>
  <si>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</si>
  <si>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</si>
  <si>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</si>
  <si>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</si>
  <si>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</si>
  <si>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</si>
  <si>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</si>
  <si>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</si>
  <si>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</si>
  <si>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</si>
  <si>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</si>
  <si>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</si>
  <si>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</si>
  <si>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</si>
  <si>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</si>
  <si>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</si>
  <si>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</si>
  <si>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</si>
  <si>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</si>
  <si>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</si>
  <si>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</si>
  <si>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</si>
  <si>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</si>
  <si>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</si>
  <si>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</si>
  <si>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</si>
  <si>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</si>
  <si>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</si>
  <si>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</si>
  <si>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</si>
  <si>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</si>
  <si>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</si>
  <si>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</si>
  <si>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</si>
  <si>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</si>
  <si>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</si>
  <si>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</si>
  <si>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</si>
  <si>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</si>
  <si>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</si>
  <si>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</si>
  <si>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</si>
  <si>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</si>
  <si>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</si>
  <si>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</si>
  <si>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</si>
  <si>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</si>
  <si>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</si>
  <si>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</si>
  <si>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</si>
  <si>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</si>
  <si>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</si>
  <si>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</si>
  <si>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</si>
  <si>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</si>
  <si>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</si>
  <si>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</si>
  <si>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</si>
  <si>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</si>
  <si>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</si>
  <si>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</si>
  <si>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</si>
  <si>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</si>
  <si>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</si>
  <si>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</si>
  <si>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</si>
  <si>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</si>
  <si>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</si>
  <si>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</si>
  <si>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</si>
  <si>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</si>
  <si>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</si>
  <si>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</si>
  <si>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</si>
  <si>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</si>
  <si>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</si>
  <si>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</si>
  <si>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</si>
  <si>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</si>
  <si>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</si>
  <si>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</si>
  <si>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</si>
  <si>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</si>
  <si>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</si>
  <si>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</si>
  <si>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</si>
  <si>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</si>
  <si>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</si>
  <si>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</si>
  <si>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</si>
  <si>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</si>
  <si>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</si>
  <si>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</si>
  <si>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</si>
  <si>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</si>
  <si>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</si>
  <si>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</si>
  <si>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</si>
  <si>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</si>
  <si>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</si>
  <si>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</si>
  <si>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</si>
  <si>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</si>
  <si>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</si>
  <si>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</si>
  <si>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</si>
  <si>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</si>
  <si>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</si>
  <si>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</si>
  <si>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</si>
  <si>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</si>
  <si>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</si>
  <si>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</si>
  <si>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</si>
  <si>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</si>
  <si>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</si>
  <si>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</si>
  <si>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</si>
  <si>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</si>
  <si>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</si>
  <si>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</si>
  <si>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</si>
  <si>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</si>
  <si>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</si>
  <si>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</si>
  <si>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</si>
  <si>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</si>
  <si>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</si>
  <si>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</si>
  <si>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</si>
  <si>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</si>
  <si>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</si>
  <si>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</si>
  <si>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</si>
  <si>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</si>
  <si>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</si>
  <si>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</si>
  <si>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</si>
  <si>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</si>
  <si>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</si>
  <si>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</si>
  <si>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</si>
  <si>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</si>
  <si>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</si>
  <si>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</si>
  <si>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</si>
  <si>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</si>
  <si>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</si>
  <si>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</si>
  <si>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</si>
  <si>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</si>
  <si>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</si>
  <si>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</si>
  <si>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</si>
  <si>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</si>
  <si>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</si>
  <si>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</si>
  <si>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</si>
  <si>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</si>
  <si>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</si>
  <si>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</si>
  <si>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</si>
  <si>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</si>
  <si>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</si>
  <si>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</si>
  <si>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</si>
  <si>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</si>
  <si>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</si>
  <si>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</si>
  <si>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</si>
  <si>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</si>
  <si>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</si>
  <si>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</si>
  <si>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</si>
  <si>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</si>
  <si>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</si>
  <si>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</si>
  <si>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</si>
  <si>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</si>
  <si>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</si>
  <si>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</si>
  <si>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</si>
  <si>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</si>
  <si>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</si>
  <si>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</si>
  <si>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</si>
  <si>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</si>
  <si>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</si>
  <si>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</si>
  <si>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</si>
  <si>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</si>
  <si>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</si>
  <si>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</si>
  <si>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</si>
  <si>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</si>
  <si>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</si>
  <si>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</si>
  <si>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</si>
  <si>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</si>
  <si>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</si>
  <si>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</si>
  <si>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</si>
  <si>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</si>
  <si>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</si>
  <si>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</si>
  <si>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</si>
  <si>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</si>
  <si>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</si>
  <si>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</si>
  <si>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</si>
  <si>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</si>
  <si>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</si>
  <si>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</si>
  <si>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</si>
  <si>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</si>
  <si>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</si>
  <si>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</si>
  <si>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</si>
  <si>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</si>
  <si>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</si>
  <si>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</si>
  <si>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</si>
  <si>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</si>
  <si>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</si>
  <si>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</si>
  <si>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</si>
  <si>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</si>
  <si>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</si>
  <si>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</si>
  <si>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</si>
  <si>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</si>
  <si>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</si>
  <si>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</si>
  <si>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</si>
  <si>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</si>
  <si>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</si>
  <si>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</si>
  <si>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</si>
  <si>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</si>
  <si>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</si>
  <si>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</si>
  <si>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</si>
  <si>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</si>
  <si>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</si>
  <si>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</si>
  <si>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</si>
  <si>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</si>
  <si>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</si>
  <si>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</si>
  <si>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</si>
  <si>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</si>
  <si>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</si>
  <si>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</si>
  <si>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</si>
  <si>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</si>
  <si>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</si>
  <si>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</si>
  <si>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</si>
  <si>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</si>
  <si>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</si>
  <si>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</si>
  <si>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</si>
  <si>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</si>
  <si>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</si>
  <si>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</si>
  <si>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</si>
  <si>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</si>
  <si>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</si>
  <si>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</si>
  <si>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</si>
  <si>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</si>
  <si>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</si>
  <si>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</si>
  <si>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</si>
  <si>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</si>
  <si>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</si>
  <si>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</si>
  <si>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</si>
  <si>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</si>
  <si>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</si>
  <si>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</si>
  <si>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</si>
  <si>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</si>
  <si>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</si>
  <si>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</si>
  <si>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</si>
  <si>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</si>
  <si>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</si>
  <si>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</si>
  <si>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</si>
  <si>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</si>
  <si>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</si>
  <si>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</si>
  <si>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</si>
  <si>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</si>
  <si>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</si>
  <si>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</si>
  <si>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</si>
  <si>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</si>
  <si>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</si>
  <si>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</si>
  <si>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</si>
  <si>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</si>
  <si>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</si>
  <si>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</si>
  <si>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</si>
  <si>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</si>
  <si>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</si>
  <si>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</si>
  <si>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</si>
  <si>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</si>
  <si>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</si>
  <si>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</si>
  <si>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</si>
  <si>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</si>
  <si>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</si>
  <si>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</si>
  <si>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</si>
  <si>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</si>
  <si>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</si>
  <si>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</si>
  <si>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</si>
  <si>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</si>
  <si>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</si>
  <si>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</si>
  <si>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</si>
  <si>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</si>
  <si>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</si>
  <si>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</si>
  <si>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</si>
  <si>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</si>
  <si>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</si>
  <si>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</si>
  <si>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</si>
  <si>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</si>
  <si>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</si>
  <si>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</si>
  <si>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</si>
  <si>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</si>
  <si>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</si>
  <si>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</si>
  <si>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</si>
  <si>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</si>
  <si>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</si>
  <si>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</si>
  <si>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</si>
  <si>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</si>
  <si>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</si>
  <si>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</si>
  <si>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</si>
  <si>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</si>
  <si>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</si>
  <si>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</si>
  <si>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</si>
  <si>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</si>
  <si>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</si>
  <si>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</si>
  <si>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</si>
  <si>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</si>
  <si>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</si>
  <si>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</si>
  <si>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</si>
  <si>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</si>
  <si>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</si>
  <si>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</si>
  <si>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</si>
  <si>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</si>
  <si>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</si>
  <si>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</si>
  <si>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</si>
  <si>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</si>
  <si>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</si>
  <si>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</si>
  <si>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</si>
  <si>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</si>
  <si>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</si>
  <si>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</si>
  <si>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</si>
  <si>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</si>
  <si>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</si>
  <si>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</si>
  <si>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</si>
  <si>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</si>
  <si>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</si>
  <si>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</si>
  <si>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</si>
  <si>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</si>
  <si>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</si>
  <si>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</si>
  <si>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</si>
  <si>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</si>
  <si>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</si>
  <si>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</si>
  <si>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</si>
  <si>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</si>
  <si>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</si>
  <si>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</si>
  <si>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</si>
  <si>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</si>
  <si>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</si>
  <si>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</si>
  <si>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</si>
  <si>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</si>
  <si>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</si>
  <si>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</si>
  <si>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</si>
  <si>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</si>
  <si>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</si>
  <si>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</si>
  <si>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</si>
  <si>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</si>
  <si>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</si>
  <si>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</si>
  <si>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</si>
  <si>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</si>
  <si>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</si>
  <si>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</si>
  <si>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</si>
  <si>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</si>
  <si>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</si>
  <si>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</si>
  <si>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</si>
  <si>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</si>
  <si>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</si>
  <si>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</si>
  <si>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</si>
  <si>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</si>
  <si>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</si>
  <si>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</si>
  <si>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</si>
  <si>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</si>
  <si>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</si>
  <si>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</si>
  <si>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</si>
  <si>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</si>
  <si>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</si>
  <si>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</si>
  <si>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</si>
  <si>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</si>
  <si>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</si>
  <si>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</si>
  <si>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</si>
  <si>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</si>
  <si>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</si>
  <si>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</si>
  <si>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</si>
  <si>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</si>
  <si>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</si>
  <si>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</si>
  <si>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</si>
  <si>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</si>
  <si>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IV квартал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</si>
  <si>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</si>
  <si>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</si>
  <si>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</si>
  <si>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</si>
  <si>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</si>
  <si>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Троицкая ГРЭС филиал ОАО "ОГК-2"</t>
  </si>
  <si>
    <t>ООО "ЖКХ  Энергия"</t>
  </si>
  <si>
    <t>7425008930</t>
  </si>
  <si>
    <t>742501001</t>
  </si>
  <si>
    <t>МП "ЖКХ-Буранный"</t>
  </si>
  <si>
    <t>7425007598</t>
  </si>
  <si>
    <t>ООО "Комфорт"</t>
  </si>
  <si>
    <t>7425757760</t>
  </si>
  <si>
    <t>МП "ЖКХ -Желтинское"</t>
  </si>
  <si>
    <t>7425007936</t>
  </si>
  <si>
    <t>МП "ЖКХ Магнитное"</t>
  </si>
  <si>
    <t>7425007943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</si>
  <si>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</si>
  <si>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</si>
  <si>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</si>
  <si>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</si>
  <si>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</si>
  <si>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</si>
  <si>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</si>
  <si>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</si>
  <si>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</si>
  <si>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МУ "Управление Акбашевского ЖКХ"</t>
  </si>
  <si>
    <t>7426007336</t>
  </si>
  <si>
    <t>742601001</t>
  </si>
  <si>
    <t>Аргаяшское МУП ВКХ</t>
  </si>
  <si>
    <t>7426005900</t>
  </si>
  <si>
    <t>МУ "Управление Ишалинского ЖКХ"</t>
  </si>
  <si>
    <t>7426007248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</si>
  <si>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</si>
  <si>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</si>
  <si>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</si>
  <si>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</si>
  <si>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</si>
  <si>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</si>
  <si>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ОАО "Ашинский химический завод"</t>
  </si>
  <si>
    <t>7401000970</t>
  </si>
  <si>
    <t>740101001</t>
  </si>
  <si>
    <t>ООО "АКХ"</t>
  </si>
  <si>
    <t>7401008105</t>
  </si>
  <si>
    <t>ООО "Ашинское коммунальное хозяйство"</t>
  </si>
  <si>
    <t>7401015039</t>
  </si>
  <si>
    <t>МУП "Водоканал города Миньяра"</t>
  </si>
  <si>
    <t>7401009204</t>
  </si>
  <si>
    <t>ООО "Миньяргорводоканал-сервис"</t>
  </si>
  <si>
    <t>7401013793</t>
  </si>
  <si>
    <t>ООО "Гоордские очистные сооружения"</t>
  </si>
  <si>
    <t>7401013017</t>
  </si>
  <si>
    <t>МУП "Управление жилищно-коммунального хозяйства пос. Кропачево"</t>
  </si>
  <si>
    <t>74010082118</t>
  </si>
  <si>
    <t>ООО "Кропачевский жилищно-коммунальный сервис"</t>
  </si>
  <si>
    <t>7401013680</t>
  </si>
  <si>
    <t>МП "Варненский водоканл"</t>
  </si>
  <si>
    <t>7428000022</t>
  </si>
  <si>
    <t>742801001</t>
  </si>
  <si>
    <t>ГУП пансионат с лечением "Карагайский бор"</t>
  </si>
  <si>
    <t>7429000441</t>
  </si>
  <si>
    <t>742901001</t>
  </si>
  <si>
    <t>ООО "Жилтехсервис"</t>
  </si>
  <si>
    <t>7429009934</t>
  </si>
  <si>
    <t>ООО "ЖКХ Кирса"</t>
  </si>
  <si>
    <t>7425758361</t>
  </si>
  <si>
    <t>УМП "Участок ЖКХ"</t>
  </si>
  <si>
    <t>7429011517</t>
  </si>
  <si>
    <t>ООО "Родник"</t>
  </si>
  <si>
    <t>7425757488</t>
  </si>
  <si>
    <t>УМП ЖКХ "Межозерное"</t>
  </si>
  <si>
    <t>7429011242</t>
  </si>
  <si>
    <t>"Водопроводно-канализационное хозяйство"</t>
  </si>
  <si>
    <t>7402005555</t>
  </si>
  <si>
    <t>740201001</t>
  </si>
  <si>
    <t>ООО "Волна"</t>
  </si>
  <si>
    <t>7402000797</t>
  </si>
  <si>
    <t>ООО "Городской очистной коиплекс"</t>
  </si>
  <si>
    <t>7402005869</t>
  </si>
  <si>
    <t>ООО "Златоустовский ВОДОКАНАЛ"</t>
  </si>
  <si>
    <t>7404040139</t>
  </si>
  <si>
    <t>740401001</t>
  </si>
  <si>
    <t>МУП "Карабашские коммунальные системы"</t>
  </si>
  <si>
    <t>7413013597</t>
  </si>
  <si>
    <t>741301001</t>
  </si>
  <si>
    <t>ЗАО "Управляющая компания "Горводоканал"</t>
  </si>
  <si>
    <t>7411020327</t>
  </si>
  <si>
    <t>741101001</t>
  </si>
  <si>
    <t>ОАО "Птицефабрика Челябинская"</t>
  </si>
  <si>
    <t>7430008205</t>
  </si>
  <si>
    <t>ООО "Водосбвт "Старокамышинский"</t>
  </si>
  <si>
    <t>7411020567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</si>
  <si>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</si>
  <si>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</si>
  <si>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</si>
  <si>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</si>
  <si>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</si>
  <si>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</si>
  <si>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</si>
  <si>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</si>
  <si>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</si>
  <si>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</si>
  <si>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</si>
  <si>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</si>
  <si>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</si>
  <si>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</si>
  <si>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</si>
  <si>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</si>
  <si>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</si>
  <si>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</si>
  <si>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</si>
  <si>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</si>
  <si>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"Центр-Плюс"</t>
  </si>
  <si>
    <t>7411021874</t>
  </si>
  <si>
    <t>ООО "Водосбыт "Центральный"</t>
  </si>
  <si>
    <t>7411020609</t>
  </si>
  <si>
    <t>ООО "Копейские очистные сооружения"</t>
  </si>
  <si>
    <t>7411020461</t>
  </si>
  <si>
    <t>ФГУП "Завод "Пластмасс"</t>
  </si>
  <si>
    <t>7411001451</t>
  </si>
  <si>
    <t>ГУ Санаторий "Лесное озеро" МВД России</t>
  </si>
  <si>
    <t>7413003260</t>
  </si>
  <si>
    <t>ООО "Кыштымводоканал"</t>
  </si>
  <si>
    <t>7413010268</t>
  </si>
  <si>
    <t>МП трест "Водоканал"</t>
  </si>
  <si>
    <t>7414000495</t>
  </si>
  <si>
    <t>741450001</t>
  </si>
  <si>
    <t>ГП Предприятие "Урал"</t>
  </si>
  <si>
    <t>7415010249</t>
  </si>
  <si>
    <t>741501001</t>
  </si>
  <si>
    <t>НП "Пансионат Тургояк"</t>
  </si>
  <si>
    <t>7415027429</t>
  </si>
  <si>
    <t>ОАО "Миассводоканал"</t>
  </si>
  <si>
    <t>7415060560</t>
  </si>
  <si>
    <t>ММПКХ</t>
  </si>
  <si>
    <t>7422000570</t>
  </si>
  <si>
    <t>742201001</t>
  </si>
  <si>
    <t>ММУП ЖКХ п.Новогорный</t>
  </si>
  <si>
    <t>7422009244</t>
  </si>
  <si>
    <t>ООО "Специализированная производственно-монтажная компания-17" п. Метлино</t>
  </si>
  <si>
    <t>7422043157</t>
  </si>
  <si>
    <t>ФГУП "ПО "Маяк"</t>
  </si>
  <si>
    <t>7422000795</t>
  </si>
  <si>
    <t>МП "Энергетик"</t>
  </si>
  <si>
    <t>7423000075</t>
  </si>
  <si>
    <t>742301001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</si>
  <si>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</si>
  <si>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</si>
  <si>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</si>
  <si>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</si>
  <si>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</si>
  <si>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ЗАО "Троицкая энергетическая компания"</t>
  </si>
  <si>
    <t>7418017355</t>
  </si>
  <si>
    <t>741801001</t>
  </si>
  <si>
    <t>ЗАО "Троицкие энергетические системы"</t>
  </si>
  <si>
    <t>7418014763</t>
  </si>
  <si>
    <t>МУП "Водоканал"</t>
  </si>
  <si>
    <t>7418012043</t>
  </si>
  <si>
    <t>2607018122</t>
  </si>
  <si>
    <t>741802001</t>
  </si>
  <si>
    <t>МУП "Городская служба благоустройства"</t>
  </si>
  <si>
    <t>7401015102</t>
  </si>
  <si>
    <t>ООО "Городской очистной комплекс"</t>
  </si>
  <si>
    <t>7419005017</t>
  </si>
  <si>
    <t>741901001</t>
  </si>
  <si>
    <t>Город Уфа</t>
  </si>
  <si>
    <t>80701000</t>
  </si>
  <si>
    <t>ОАО "Уралсибнефтепровод"</t>
  </si>
  <si>
    <t>0278039018</t>
  </si>
  <si>
    <t>027401001</t>
  </si>
  <si>
    <t>ГУП "Санаторий Еловое"</t>
  </si>
  <si>
    <t>7420005117</t>
  </si>
  <si>
    <t>742001001</t>
  </si>
  <si>
    <t>МУП коммунальных услуг и благоустройства "Комбинат коммунальных предприятий"</t>
  </si>
  <si>
    <t>7420007379</t>
  </si>
  <si>
    <t>ФГКЭУ "Чебаркульская КЭЧ района"</t>
  </si>
  <si>
    <t>7420012996</t>
  </si>
  <si>
    <t>ООО "Водоотведение"</t>
  </si>
  <si>
    <t>7424027320</t>
  </si>
  <si>
    <t>742401001</t>
  </si>
  <si>
    <t>Дирекция по тепловодоснабжению ЮУЖД – филиала ОАО «РЖД»</t>
  </si>
  <si>
    <t>7708503727</t>
  </si>
  <si>
    <t>742102001</t>
  </si>
  <si>
    <t>МУП "Производственное объединение водоснабжения и водоотведения"</t>
  </si>
  <si>
    <t>7421000440</t>
  </si>
  <si>
    <t>745301001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</si>
  <si>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</si>
  <si>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</si>
  <si>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</si>
  <si>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</si>
  <si>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</si>
  <si>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</si>
  <si>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"Челябинский завод Агромаш"</t>
  </si>
  <si>
    <t>7451013044</t>
  </si>
  <si>
    <t>745101001</t>
  </si>
  <si>
    <t>ОАО "Челябинское авиапредприятие"</t>
  </si>
  <si>
    <t>7450003519</t>
  </si>
  <si>
    <t>745001001</t>
  </si>
  <si>
    <t>МП "Горводоканал"</t>
  </si>
  <si>
    <t>7412010931</t>
  </si>
  <si>
    <t>741201001</t>
  </si>
  <si>
    <t>ООО "Бриз"</t>
  </si>
  <si>
    <t>7412010723</t>
  </si>
  <si>
    <t>Еткульское МУ ПМОКХ</t>
  </si>
  <si>
    <t>7453041833</t>
  </si>
  <si>
    <t>743001001</t>
  </si>
  <si>
    <t>ООО "Еткульсервис ЖКХ"</t>
  </si>
  <si>
    <t>7430012642</t>
  </si>
  <si>
    <t>ООО "Уникомстрой"</t>
  </si>
  <si>
    <t>7430011783</t>
  </si>
  <si>
    <t>ООО "Еткульводоканал"</t>
  </si>
  <si>
    <t>7430010282</t>
  </si>
  <si>
    <t>Каратабанское МУП ЖКХ</t>
  </si>
  <si>
    <t>7430007280</t>
  </si>
  <si>
    <t>ООО "Коелга-Сервис"</t>
  </si>
  <si>
    <t>7430008371</t>
  </si>
  <si>
    <t>МУП "ЕРКЦ ЖКХ"</t>
  </si>
  <si>
    <t>7430010927</t>
  </si>
  <si>
    <t>ООО "Равис-П/Ф Сосновская"</t>
  </si>
  <si>
    <t>7438016550</t>
  </si>
  <si>
    <t>743801001</t>
  </si>
  <si>
    <t>МУП "ЖКУ"</t>
  </si>
  <si>
    <t>7407008800</t>
  </si>
  <si>
    <t>740701001</t>
  </si>
  <si>
    <t>МУП "Теплоэнергокомплекс города Карталы"</t>
  </si>
  <si>
    <t>7407010260</t>
  </si>
  <si>
    <t>МУП "Береговская жилищно-эксплуатационная компания"</t>
  </si>
  <si>
    <t>7402009221</t>
  </si>
  <si>
    <t>ООО "Фильтр"</t>
  </si>
  <si>
    <t>7409008146</t>
  </si>
  <si>
    <t>740901001</t>
  </si>
  <si>
    <t>ОАО "Вишневогорский ГОК"</t>
  </si>
  <si>
    <t>7409000147</t>
  </si>
  <si>
    <t>ЗАО "Катавский цемент"</t>
  </si>
  <si>
    <t>7410005573</t>
  </si>
  <si>
    <t>741001001</t>
  </si>
  <si>
    <t>ООО "Катав-Водоотведение"</t>
  </si>
  <si>
    <t>7401010785</t>
  </si>
  <si>
    <t>ООО "Энергосервис"</t>
  </si>
  <si>
    <t>7410006344</t>
  </si>
  <si>
    <t>Кизильское муниципальное производственное многоотраслевое объединение жилищно-коммунальеного хозяйства</t>
  </si>
  <si>
    <t>7431002502</t>
  </si>
  <si>
    <t>743101001</t>
  </si>
  <si>
    <t>МУП ЖКХ "Кизильское"</t>
  </si>
  <si>
    <t>7425758080</t>
  </si>
  <si>
    <t>ООО "КомСервис"</t>
  </si>
  <si>
    <t>7412011396</t>
  </si>
  <si>
    <t>ООО "Регион-Сервис"</t>
  </si>
  <si>
    <t>7412011371</t>
  </si>
  <si>
    <t>МУП "ЖКХ Алабугское"</t>
  </si>
  <si>
    <t>7430008903</t>
  </si>
  <si>
    <t>ООО "Анкор"</t>
  </si>
  <si>
    <t>7430010821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</si>
  <si>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</si>
  <si>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</si>
  <si>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</si>
  <si>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</si>
  <si>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</si>
  <si>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</si>
  <si>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</si>
  <si>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"Промтехсервис"</t>
  </si>
  <si>
    <t>7452057492</t>
  </si>
  <si>
    <t>745201001</t>
  </si>
  <si>
    <t>МУП "Жилищно-коммунальное хозяйство Козыревское"</t>
  </si>
  <si>
    <t>7430008974</t>
  </si>
  <si>
    <t>ООО "Агрострой-М"</t>
  </si>
  <si>
    <t>7432010513</t>
  </si>
  <si>
    <t>МУП "ЖКХ Лазурное"</t>
  </si>
  <si>
    <t>7430008935</t>
  </si>
  <si>
    <t>МУП ЖКХ "Русско-Теченское"</t>
  </si>
  <si>
    <t>7430008910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</si>
  <si>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</si>
  <si>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</si>
  <si>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</si>
  <si>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</si>
  <si>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</si>
  <si>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</si>
  <si>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 п. Лесной</t>
  </si>
  <si>
    <t>7438018710</t>
  </si>
  <si>
    <t>ООО "Управляющая компания Кунашакжилкомхоз"</t>
  </si>
  <si>
    <t>7438019569</t>
  </si>
  <si>
    <t>ООО "Кусинский водоканал"</t>
  </si>
  <si>
    <t>7417012682</t>
  </si>
  <si>
    <t>741701001</t>
  </si>
  <si>
    <t>ООО ЖЭУ "Спектр"</t>
  </si>
  <si>
    <t>7417012749</t>
  </si>
  <si>
    <t>"Жилкомхоз"</t>
  </si>
  <si>
    <t>7435000295</t>
  </si>
  <si>
    <t>743501001</t>
  </si>
  <si>
    <t>ООО "Коммунальный сервис"</t>
  </si>
  <si>
    <t>7443007583</t>
  </si>
  <si>
    <t>744301001</t>
  </si>
  <si>
    <t>МУП "ЖКХ с. Фершампенуаз"</t>
  </si>
  <si>
    <t>7443007110</t>
  </si>
  <si>
    <t>7402008355</t>
  </si>
  <si>
    <t>МУП "Октябрьский жилкомсервис"</t>
  </si>
  <si>
    <t>7430010645</t>
  </si>
  <si>
    <t>ООО "Районная управляющая компания"</t>
  </si>
  <si>
    <t>7424024826</t>
  </si>
  <si>
    <t>МУП "ЖКХ"</t>
  </si>
  <si>
    <t>7408000673</t>
  </si>
  <si>
    <t>МУП "ЖКХ" с. Айлино</t>
  </si>
  <si>
    <t>7417011424</t>
  </si>
  <si>
    <t>ООО "Бакальские коммунальные сети"</t>
  </si>
  <si>
    <t>7417018934</t>
  </si>
  <si>
    <t>ОАО "Комбинат "Магнезит"</t>
  </si>
  <si>
    <t>7417001747</t>
  </si>
  <si>
    <t>742150001</t>
  </si>
  <si>
    <t>ОАО "Энергосистемы"</t>
  </si>
  <si>
    <t>7417011223</t>
  </si>
  <si>
    <t>МУП "ЖКХ" п.Жукатау</t>
  </si>
  <si>
    <t>7417013527</t>
  </si>
  <si>
    <t>ООО "Коммунальщик"</t>
  </si>
  <si>
    <t>7417016849</t>
  </si>
  <si>
    <t>ООО "КОНИС-1"</t>
  </si>
  <si>
    <t>7417014383</t>
  </si>
  <si>
    <t>ООО "ЖКХ" п. Сулея</t>
  </si>
  <si>
    <t>7417018620</t>
  </si>
  <si>
    <t>ООО "Жилищно-коммунальное хозяйство" п. Сулея</t>
  </si>
  <si>
    <t>7417011417</t>
  </si>
  <si>
    <t>ООО "Вознесенское ЖКХ"</t>
  </si>
  <si>
    <t>7448107817</t>
  </si>
  <si>
    <t>ООО "Дом-Сервис"</t>
  </si>
  <si>
    <t>7438027129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</si>
  <si>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</si>
  <si>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</si>
  <si>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</si>
  <si>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</si>
  <si>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ООО "ТрасМастер"</t>
  </si>
  <si>
    <t>7438020275</t>
  </si>
  <si>
    <t>ООО "ЭкоМастер"</t>
  </si>
  <si>
    <t>7438020282</t>
  </si>
  <si>
    <t>ЗАО "Инженерные сети"</t>
  </si>
  <si>
    <t>7438023149</t>
  </si>
  <si>
    <t>ООО "Солнечное ЖКХ"</t>
  </si>
  <si>
    <t>7438021656</t>
  </si>
  <si>
    <t>ООО "Теченское ЖКХ"</t>
  </si>
  <si>
    <t>7438022681</t>
  </si>
  <si>
    <t>ООО "Здоровый дух"</t>
  </si>
  <si>
    <t>7438017297</t>
  </si>
  <si>
    <t>МУП "ЖКХ Бобровского сельского поселения"</t>
  </si>
  <si>
    <t>7439008506</t>
  </si>
  <si>
    <t>743901001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</si>
  <si>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</si>
  <si>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</si>
  <si>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</si>
  <si>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</si>
  <si>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ППиСП "Нижне-Санарское</t>
  </si>
  <si>
    <t>7439009242</t>
  </si>
  <si>
    <t>МУП "ЖКХ Песчановского сельского поселения"</t>
  </si>
  <si>
    <t>7439009235</t>
  </si>
  <si>
    <t>ОАО "Кварц" п.Нагорный</t>
  </si>
  <si>
    <t>7440000660</t>
  </si>
  <si>
    <t>744001001</t>
  </si>
  <si>
    <t>ООО "Кичигинская управляющая компания"</t>
  </si>
  <si>
    <t>7424026703</t>
  </si>
  <si>
    <t>ООО "Рекомп"</t>
  </si>
  <si>
    <t>7440007810</t>
  </si>
  <si>
    <t>МУП "Красносельское ЖКХ"</t>
  </si>
  <si>
    <t>7424024248</t>
  </si>
  <si>
    <t>ООО "Исток"</t>
  </si>
  <si>
    <t>7412008869</t>
  </si>
  <si>
    <t>ЗАО КХП "Злак"</t>
  </si>
  <si>
    <t>7440000090</t>
  </si>
  <si>
    <t>МУП "Коммунальные услуги"</t>
  </si>
  <si>
    <t>7453013650</t>
  </si>
  <si>
    <t>МУП "Теплоснаб"</t>
  </si>
  <si>
    <t>7424024110</t>
  </si>
  <si>
    <t>МУП "Хомутининское ЖКХ"</t>
  </si>
  <si>
    <t>7424024174</t>
  </si>
  <si>
    <t>ОАО "Санаторий Урал"</t>
  </si>
  <si>
    <t>7440001262</t>
  </si>
  <si>
    <t>ООО "Ремонтник"</t>
  </si>
  <si>
    <t>7420012555</t>
  </si>
  <si>
    <t>ООО "Комус-Н"</t>
  </si>
  <si>
    <t>7420013284</t>
  </si>
  <si>
    <t>ООО "Мирненское ЖЭУ"</t>
  </si>
  <si>
    <t>7441008278</t>
  </si>
  <si>
    <t>744101001</t>
  </si>
  <si>
    <t>ООО "Уйский сыродельный завод"</t>
  </si>
  <si>
    <t>7420010269</t>
  </si>
  <si>
    <t>ООО "Жилкомус-Бишкиль"</t>
  </si>
  <si>
    <t>7420009136</t>
  </si>
  <si>
    <t>Варламовское МУЖКП</t>
  </si>
  <si>
    <t>7420009841</t>
  </si>
  <si>
    <t>ООО "Варламовское"</t>
  </si>
  <si>
    <t>7442006273</t>
  </si>
  <si>
    <t>744201001</t>
  </si>
  <si>
    <t>ООО "МУЖКП Кундравинское"</t>
  </si>
  <si>
    <t>7420008485</t>
  </si>
  <si>
    <t>7420014023</t>
  </si>
  <si>
    <t>ООО "Жилкомус-Травники"</t>
  </si>
  <si>
    <t>7420013799</t>
  </si>
  <si>
    <t>Нет</t>
  </si>
  <si>
    <t>457100 Челябинская область, г. Троицк</t>
  </si>
  <si>
    <t>Проводин Иван Витальевич</t>
  </si>
  <si>
    <t>8(35163)34905</t>
  </si>
  <si>
    <t>Назарова Марина Фёдоровна</t>
  </si>
  <si>
    <t>8(35163)34912</t>
  </si>
  <si>
    <t>Короткова Татьяна Владимировна</t>
  </si>
  <si>
    <t>специалист 1 категории группы бизнес-планирования и тарифообразования ФЭС</t>
  </si>
  <si>
    <t>8(35163)34915</t>
  </si>
  <si>
    <t>t_korotkova@tgres.ru</t>
  </si>
  <si>
    <t>ФАКТ</t>
  </si>
  <si>
    <t>от 30.11.09 №2153</t>
  </si>
  <si>
    <t>Администрация города Троицка Челябинской области"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</si>
</sst>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3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5" t="e">
        <f>"Версия "&amp;GetVersion()</f>
        <v>#NAME?</v>
      </c>
      <c r="Q2" s="356"/>
    </row>
    <row r="3" spans="2:17" ht="30.75" customHeight="1">
      <c r="B3" s="219"/>
      <c r="C3" s="357" t="s">
        <v>59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0" t="s">
        <v>317</v>
      </c>
      <c r="D5" s="360"/>
      <c r="E5" s="360"/>
      <c r="F5" s="360"/>
      <c r="G5" s="360"/>
      <c r="H5" s="360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4" t="s">
        <v>198</v>
      </c>
      <c r="D6" s="354"/>
      <c r="E6" s="354"/>
      <c r="F6" s="354"/>
      <c r="G6" s="354"/>
      <c r="H6" s="354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1" t="s">
        <v>60</v>
      </c>
      <c r="D36" s="361"/>
      <c r="E36" s="361"/>
      <c r="F36" s="361"/>
      <c r="G36" s="361"/>
      <c r="H36" s="361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2" t="s">
        <v>61</v>
      </c>
      <c r="D37" s="362"/>
      <c r="E37" s="363"/>
      <c r="F37" s="364"/>
      <c r="G37" s="364"/>
      <c r="H37" s="364"/>
      <c r="I37" s="364"/>
      <c r="J37" s="364"/>
      <c r="K37" s="364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2" t="s">
        <v>62</v>
      </c>
      <c r="D38" s="362"/>
      <c r="E38" s="363"/>
      <c r="F38" s="364"/>
      <c r="G38" s="364"/>
      <c r="H38" s="364"/>
      <c r="I38" s="364"/>
      <c r="J38" s="364"/>
      <c r="K38" s="364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2" t="s">
        <v>221</v>
      </c>
      <c r="D39" s="362"/>
      <c r="E39" s="365" t="s">
        <v>63</v>
      </c>
      <c r="F39" s="364"/>
      <c r="G39" s="364"/>
      <c r="H39" s="364"/>
      <c r="I39" s="364"/>
      <c r="J39" s="364"/>
      <c r="K39" s="364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2" t="s">
        <v>64</v>
      </c>
      <c r="D40" s="362"/>
      <c r="E40" s="366"/>
      <c r="F40" s="367"/>
      <c r="G40" s="367"/>
      <c r="H40" s="367"/>
      <c r="I40" s="367"/>
      <c r="J40" s="367"/>
      <c r="K40" s="363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2" t="s">
        <v>65</v>
      </c>
      <c r="D41" s="362"/>
      <c r="E41" s="367" t="s">
        <v>66</v>
      </c>
      <c r="F41" s="367"/>
      <c r="G41" s="367"/>
      <c r="H41" s="367"/>
      <c r="I41" s="367"/>
      <c r="J41" s="367"/>
      <c r="K41" s="363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1" t="s">
        <v>67</v>
      </c>
      <c r="D43" s="361"/>
      <c r="E43" s="361"/>
      <c r="F43" s="361"/>
      <c r="G43" s="361"/>
      <c r="H43" s="361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2" t="s">
        <v>61</v>
      </c>
      <c r="D44" s="362"/>
      <c r="E44" s="363"/>
      <c r="F44" s="368"/>
      <c r="G44" s="368"/>
      <c r="H44" s="368"/>
      <c r="I44" s="368"/>
      <c r="J44" s="368"/>
      <c r="K44" s="368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2" t="s">
        <v>62</v>
      </c>
      <c r="D45" s="362"/>
      <c r="E45" s="369"/>
      <c r="F45" s="368"/>
      <c r="G45" s="368"/>
      <c r="H45" s="368"/>
      <c r="I45" s="368"/>
      <c r="J45" s="368"/>
      <c r="K45" s="368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2" t="s">
        <v>221</v>
      </c>
      <c r="D46" s="362"/>
      <c r="E46" s="370"/>
      <c r="F46" s="371"/>
      <c r="G46" s="371"/>
      <c r="H46" s="371"/>
      <c r="I46" s="371"/>
      <c r="J46" s="371"/>
      <c r="K46" s="371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2" t="s">
        <v>64</v>
      </c>
      <c r="D47" s="362"/>
      <c r="E47" s="366"/>
      <c r="F47" s="367"/>
      <c r="G47" s="367"/>
      <c r="H47" s="367"/>
      <c r="I47" s="367"/>
      <c r="J47" s="367"/>
      <c r="K47" s="363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2" t="s">
        <v>65</v>
      </c>
      <c r="D48" s="362"/>
      <c r="E48" s="367"/>
      <c r="F48" s="367"/>
      <c r="G48" s="367"/>
      <c r="H48" s="367"/>
      <c r="I48" s="367"/>
      <c r="J48" s="367"/>
      <c r="K48" s="367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6:D46"/>
    <mergeCell ref="E46:K46"/>
    <mergeCell ref="C47:D47"/>
    <mergeCell ref="E47:K47"/>
    <mergeCell ref="C48:D48"/>
    <mergeCell ref="E48:K48"/>
    <mergeCell ref="C41:D41"/>
    <mergeCell ref="E41:K41"/>
    <mergeCell ref="C43:H43"/>
    <mergeCell ref="C44:D44"/>
    <mergeCell ref="E44:K44"/>
    <mergeCell ref="C45:D45"/>
    <mergeCell ref="E45:K45"/>
    <mergeCell ref="C38:D38"/>
    <mergeCell ref="E38:K38"/>
    <mergeCell ref="C39:D39"/>
    <mergeCell ref="E39:K39"/>
    <mergeCell ref="C40:D40"/>
    <mergeCell ref="E40:K40"/>
    <mergeCell ref="C6:H6"/>
    <mergeCell ref="P2:Q2"/>
    <mergeCell ref="C3:P3"/>
    <mergeCell ref="C5:H5"/>
    <mergeCell ref="C36:H36"/>
    <mergeCell ref="C37:D37"/>
    <mergeCell ref="E37:K37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413</v>
      </c>
      <c r="B1" s="251" t="s">
        <v>414</v>
      </c>
      <c r="C1" s="251" t="s">
        <v>415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74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442</v>
      </c>
      <c r="C2" s="300" t="s">
        <v>444</v>
      </c>
      <c r="D2" s="300" t="s">
        <v>445</v>
      </c>
      <c r="E2" s="300" t="s">
        <v>1029</v>
      </c>
      <c r="F2" s="300" t="s">
        <v>1030</v>
      </c>
      <c r="G2" s="300" t="s">
        <v>1031</v>
      </c>
      <c r="H2" s="124" t="s">
        <v>310</v>
      </c>
    </row>
    <row r="3" spans="1:8" ht="11.25">
      <c r="A3" s="124">
        <v>2</v>
      </c>
      <c r="B3" s="300" t="s">
        <v>442</v>
      </c>
      <c r="C3" s="300" t="s">
        <v>446</v>
      </c>
      <c r="D3" s="300" t="s">
        <v>447</v>
      </c>
      <c r="E3" s="300" t="s">
        <v>1032</v>
      </c>
      <c r="F3" s="300" t="s">
        <v>1033</v>
      </c>
      <c r="G3" s="300" t="s">
        <v>1031</v>
      </c>
      <c r="H3" s="124" t="s">
        <v>311</v>
      </c>
    </row>
    <row r="4" spans="1:8" ht="11.25">
      <c r="A4" s="124">
        <v>3</v>
      </c>
      <c r="B4" s="300" t="s">
        <v>442</v>
      </c>
      <c r="C4" s="300" t="s">
        <v>446</v>
      </c>
      <c r="D4" s="300" t="s">
        <v>447</v>
      </c>
      <c r="E4" s="300" t="s">
        <v>1034</v>
      </c>
      <c r="F4" s="300" t="s">
        <v>1035</v>
      </c>
      <c r="G4" s="300" t="s">
        <v>1031</v>
      </c>
      <c r="H4" s="124" t="s">
        <v>311</v>
      </c>
    </row>
    <row r="5" spans="1:8" ht="11.25">
      <c r="A5" s="124">
        <v>4</v>
      </c>
      <c r="B5" s="300" t="s">
        <v>442</v>
      </c>
      <c r="C5" s="300" t="s">
        <v>448</v>
      </c>
      <c r="D5" s="300" t="s">
        <v>449</v>
      </c>
      <c r="E5" s="300" t="s">
        <v>1036</v>
      </c>
      <c r="F5" s="300" t="s">
        <v>1037</v>
      </c>
      <c r="G5" s="300" t="s">
        <v>1031</v>
      </c>
      <c r="H5" s="124" t="s">
        <v>311</v>
      </c>
    </row>
    <row r="6" spans="1:8" ht="11.25">
      <c r="A6" s="124">
        <v>5</v>
      </c>
      <c r="B6" s="300" t="s">
        <v>442</v>
      </c>
      <c r="C6" s="300" t="s">
        <v>450</v>
      </c>
      <c r="D6" s="300" t="s">
        <v>451</v>
      </c>
      <c r="E6" s="300" t="s">
        <v>1038</v>
      </c>
      <c r="F6" s="300" t="s">
        <v>1039</v>
      </c>
      <c r="G6" s="300" t="s">
        <v>1031</v>
      </c>
      <c r="H6" s="124" t="s">
        <v>311</v>
      </c>
    </row>
    <row r="7" spans="1:8" ht="11.25">
      <c r="A7" s="124">
        <v>6</v>
      </c>
      <c r="B7" s="300" t="s">
        <v>442</v>
      </c>
      <c r="C7" s="300" t="s">
        <v>454</v>
      </c>
      <c r="D7" s="300" t="s">
        <v>455</v>
      </c>
      <c r="E7" s="300" t="s">
        <v>1040</v>
      </c>
      <c r="F7" s="300" t="s">
        <v>1041</v>
      </c>
      <c r="G7" s="300" t="s">
        <v>1031</v>
      </c>
      <c r="H7" s="124" t="s">
        <v>311</v>
      </c>
    </row>
    <row r="8" spans="1:8" ht="11.25">
      <c r="A8" s="124">
        <v>7</v>
      </c>
      <c r="B8" s="300" t="s">
        <v>442</v>
      </c>
      <c r="C8" s="300" t="s">
        <v>456</v>
      </c>
      <c r="D8" s="300" t="s">
        <v>457</v>
      </c>
      <c r="E8" s="300" t="s">
        <v>1042</v>
      </c>
      <c r="F8" s="300" t="s">
        <v>1043</v>
      </c>
      <c r="G8" s="300" t="s">
        <v>1031</v>
      </c>
      <c r="H8" s="124" t="s">
        <v>311</v>
      </c>
    </row>
    <row r="9" spans="1:8" ht="11.25">
      <c r="A9" s="124">
        <v>8</v>
      </c>
      <c r="B9" s="300" t="s">
        <v>442</v>
      </c>
      <c r="C9" s="300" t="s">
        <v>458</v>
      </c>
      <c r="D9" s="300" t="s">
        <v>459</v>
      </c>
      <c r="E9" s="300" t="s">
        <v>1044</v>
      </c>
      <c r="F9" s="300" t="s">
        <v>1045</v>
      </c>
      <c r="G9" s="300" t="s">
        <v>1031</v>
      </c>
      <c r="H9" s="124" t="s">
        <v>311</v>
      </c>
    </row>
    <row r="10" spans="1:8" ht="11.25">
      <c r="A10" s="124">
        <v>9</v>
      </c>
      <c r="B10" s="300" t="s">
        <v>442</v>
      </c>
      <c r="C10" s="300" t="s">
        <v>460</v>
      </c>
      <c r="D10" s="300" t="s">
        <v>461</v>
      </c>
      <c r="E10" s="300" t="s">
        <v>1046</v>
      </c>
      <c r="F10" s="300" t="s">
        <v>1047</v>
      </c>
      <c r="G10" s="300" t="s">
        <v>1031</v>
      </c>
      <c r="H10" s="124" t="s">
        <v>311</v>
      </c>
    </row>
    <row r="11" spans="1:8" ht="11.25">
      <c r="A11" s="124">
        <v>10</v>
      </c>
      <c r="B11" s="300" t="s">
        <v>442</v>
      </c>
      <c r="C11" s="300" t="s">
        <v>460</v>
      </c>
      <c r="D11" s="300" t="s">
        <v>461</v>
      </c>
      <c r="E11" s="300" t="s">
        <v>1046</v>
      </c>
      <c r="F11" s="300" t="s">
        <v>1048</v>
      </c>
      <c r="G11" s="300" t="s">
        <v>1031</v>
      </c>
      <c r="H11" s="124" t="s">
        <v>311</v>
      </c>
    </row>
    <row r="12" spans="1:8" ht="11.25">
      <c r="A12" s="124">
        <v>11</v>
      </c>
      <c r="B12" s="300" t="s">
        <v>464</v>
      </c>
      <c r="C12" s="300" t="s">
        <v>466</v>
      </c>
      <c r="D12" s="300" t="s">
        <v>467</v>
      </c>
      <c r="E12" s="300" t="s">
        <v>1049</v>
      </c>
      <c r="F12" s="300" t="s">
        <v>1050</v>
      </c>
      <c r="G12" s="300" t="s">
        <v>1051</v>
      </c>
      <c r="H12" s="124" t="s">
        <v>311</v>
      </c>
    </row>
    <row r="13" spans="1:8" ht="11.25">
      <c r="A13" s="124">
        <v>12</v>
      </c>
      <c r="B13" s="300" t="s">
        <v>464</v>
      </c>
      <c r="C13" s="300" t="s">
        <v>468</v>
      </c>
      <c r="D13" s="300" t="s">
        <v>469</v>
      </c>
      <c r="E13" s="300" t="s">
        <v>1052</v>
      </c>
      <c r="F13" s="300" t="s">
        <v>1053</v>
      </c>
      <c r="G13" s="300" t="s">
        <v>1051</v>
      </c>
      <c r="H13" s="124" t="s">
        <v>311</v>
      </c>
    </row>
    <row r="14" spans="1:8" ht="11.25">
      <c r="A14" s="124">
        <v>13</v>
      </c>
      <c r="B14" s="300" t="s">
        <v>464</v>
      </c>
      <c r="C14" s="300" t="s">
        <v>476</v>
      </c>
      <c r="D14" s="300" t="s">
        <v>477</v>
      </c>
      <c r="E14" s="300" t="s">
        <v>1054</v>
      </c>
      <c r="F14" s="300" t="s">
        <v>1055</v>
      </c>
      <c r="G14" s="300" t="s">
        <v>1051</v>
      </c>
      <c r="H14" s="124" t="s">
        <v>310</v>
      </c>
    </row>
    <row r="15" spans="1:8" ht="11.25">
      <c r="A15" s="124">
        <v>14</v>
      </c>
      <c r="B15" s="300" t="s">
        <v>464</v>
      </c>
      <c r="C15" s="300" t="s">
        <v>480</v>
      </c>
      <c r="D15" s="300" t="s">
        <v>481</v>
      </c>
      <c r="E15" s="300" t="s">
        <v>1056</v>
      </c>
      <c r="F15" s="300" t="s">
        <v>1057</v>
      </c>
      <c r="G15" s="300" t="s">
        <v>1051</v>
      </c>
      <c r="H15" s="124" t="s">
        <v>311</v>
      </c>
    </row>
    <row r="16" spans="1:8" ht="11.25">
      <c r="A16" s="124">
        <v>15</v>
      </c>
      <c r="B16" s="300" t="s">
        <v>464</v>
      </c>
      <c r="C16" s="300" t="s">
        <v>480</v>
      </c>
      <c r="D16" s="300" t="s">
        <v>481</v>
      </c>
      <c r="E16" s="300" t="s">
        <v>1058</v>
      </c>
      <c r="F16" s="300" t="s">
        <v>1059</v>
      </c>
      <c r="G16" s="300" t="s">
        <v>1051</v>
      </c>
      <c r="H16" s="124" t="s">
        <v>311</v>
      </c>
    </row>
    <row r="17" spans="1:8" ht="11.25">
      <c r="A17" s="124">
        <v>16</v>
      </c>
      <c r="B17" s="300" t="s">
        <v>464</v>
      </c>
      <c r="C17" s="300" t="s">
        <v>482</v>
      </c>
      <c r="D17" s="300" t="s">
        <v>483</v>
      </c>
      <c r="E17" s="300" t="s">
        <v>1060</v>
      </c>
      <c r="F17" s="300" t="s">
        <v>1061</v>
      </c>
      <c r="G17" s="300" t="s">
        <v>1051</v>
      </c>
      <c r="H17" s="124" t="s">
        <v>311</v>
      </c>
    </row>
    <row r="18" spans="1:8" ht="11.25">
      <c r="A18" s="124">
        <v>17</v>
      </c>
      <c r="B18" s="300" t="s">
        <v>490</v>
      </c>
      <c r="C18" s="300" t="s">
        <v>492</v>
      </c>
      <c r="D18" s="300" t="s">
        <v>493</v>
      </c>
      <c r="E18" s="300" t="s">
        <v>1062</v>
      </c>
      <c r="F18" s="300" t="s">
        <v>1063</v>
      </c>
      <c r="G18" s="300" t="s">
        <v>1064</v>
      </c>
      <c r="H18" s="124" t="s">
        <v>309</v>
      </c>
    </row>
    <row r="19" spans="1:8" ht="11.25">
      <c r="A19" s="124">
        <v>18</v>
      </c>
      <c r="B19" s="300" t="s">
        <v>490</v>
      </c>
      <c r="C19" s="300" t="s">
        <v>492</v>
      </c>
      <c r="D19" s="300" t="s">
        <v>493</v>
      </c>
      <c r="E19" s="300" t="s">
        <v>1065</v>
      </c>
      <c r="F19" s="300" t="s">
        <v>1066</v>
      </c>
      <c r="G19" s="300" t="s">
        <v>1064</v>
      </c>
      <c r="H19" s="124" t="s">
        <v>311</v>
      </c>
    </row>
    <row r="20" spans="1:8" ht="11.25">
      <c r="A20" s="124">
        <v>19</v>
      </c>
      <c r="B20" s="300" t="s">
        <v>490</v>
      </c>
      <c r="C20" s="300" t="s">
        <v>492</v>
      </c>
      <c r="D20" s="300" t="s">
        <v>493</v>
      </c>
      <c r="E20" s="300" t="s">
        <v>1067</v>
      </c>
      <c r="F20" s="300" t="s">
        <v>1068</v>
      </c>
      <c r="G20" s="300" t="s">
        <v>1064</v>
      </c>
      <c r="H20" s="124" t="s">
        <v>311</v>
      </c>
    </row>
    <row r="21" spans="1:8" ht="11.25">
      <c r="A21" s="124">
        <v>20</v>
      </c>
      <c r="B21" s="300" t="s">
        <v>490</v>
      </c>
      <c r="C21" s="300" t="s">
        <v>494</v>
      </c>
      <c r="D21" s="300" t="s">
        <v>495</v>
      </c>
      <c r="E21" s="300" t="s">
        <v>1069</v>
      </c>
      <c r="F21" s="300" t="s">
        <v>1070</v>
      </c>
      <c r="G21" s="300" t="s">
        <v>1064</v>
      </c>
      <c r="H21" s="124" t="s">
        <v>311</v>
      </c>
    </row>
    <row r="22" spans="1:8" ht="11.25">
      <c r="A22" s="124">
        <v>21</v>
      </c>
      <c r="B22" s="300" t="s">
        <v>490</v>
      </c>
      <c r="C22" s="300" t="s">
        <v>494</v>
      </c>
      <c r="D22" s="300" t="s">
        <v>495</v>
      </c>
      <c r="E22" s="300" t="s">
        <v>1071</v>
      </c>
      <c r="F22" s="300" t="s">
        <v>1072</v>
      </c>
      <c r="G22" s="300" t="s">
        <v>1064</v>
      </c>
      <c r="H22" s="124" t="s">
        <v>311</v>
      </c>
    </row>
    <row r="23" spans="1:8" ht="11.25">
      <c r="A23" s="124">
        <v>22</v>
      </c>
      <c r="B23" s="300" t="s">
        <v>490</v>
      </c>
      <c r="C23" s="300" t="s">
        <v>496</v>
      </c>
      <c r="D23" s="300" t="s">
        <v>497</v>
      </c>
      <c r="E23" s="300" t="s">
        <v>1073</v>
      </c>
      <c r="F23" s="300" t="s">
        <v>1074</v>
      </c>
      <c r="G23" s="300" t="s">
        <v>1064</v>
      </c>
      <c r="H23" s="124" t="s">
        <v>309</v>
      </c>
    </row>
    <row r="24" spans="1:8" ht="11.25">
      <c r="A24" s="124">
        <v>23</v>
      </c>
      <c r="B24" s="300" t="s">
        <v>490</v>
      </c>
      <c r="C24" s="300" t="s">
        <v>498</v>
      </c>
      <c r="D24" s="300" t="s">
        <v>499</v>
      </c>
      <c r="E24" s="300" t="s">
        <v>1075</v>
      </c>
      <c r="F24" s="300" t="s">
        <v>1076</v>
      </c>
      <c r="G24" s="300" t="s">
        <v>1064</v>
      </c>
      <c r="H24" s="124" t="s">
        <v>311</v>
      </c>
    </row>
    <row r="25" spans="1:8" ht="11.25">
      <c r="A25" s="124">
        <v>24</v>
      </c>
      <c r="B25" s="300" t="s">
        <v>490</v>
      </c>
      <c r="C25" s="300" t="s">
        <v>498</v>
      </c>
      <c r="D25" s="300" t="s">
        <v>499</v>
      </c>
      <c r="E25" s="300" t="s">
        <v>1077</v>
      </c>
      <c r="F25" s="300" t="s">
        <v>1078</v>
      </c>
      <c r="G25" s="300" t="s">
        <v>1064</v>
      </c>
      <c r="H25" s="124" t="s">
        <v>311</v>
      </c>
    </row>
    <row r="26" spans="1:8" ht="11.25">
      <c r="A26" s="124">
        <v>25</v>
      </c>
      <c r="B26" s="300" t="s">
        <v>528</v>
      </c>
      <c r="C26" s="300" t="s">
        <v>536</v>
      </c>
      <c r="D26" s="300" t="s">
        <v>537</v>
      </c>
      <c r="E26" s="300" t="s">
        <v>1079</v>
      </c>
      <c r="F26" s="300" t="s">
        <v>1080</v>
      </c>
      <c r="G26" s="300" t="s">
        <v>1081</v>
      </c>
      <c r="H26" s="124" t="s">
        <v>311</v>
      </c>
    </row>
    <row r="27" spans="1:8" ht="11.25">
      <c r="A27" s="124">
        <v>26</v>
      </c>
      <c r="B27" s="300" t="s">
        <v>552</v>
      </c>
      <c r="C27" s="300" t="s">
        <v>558</v>
      </c>
      <c r="D27" s="300" t="s">
        <v>559</v>
      </c>
      <c r="E27" s="300" t="s">
        <v>1082</v>
      </c>
      <c r="F27" s="300" t="s">
        <v>1083</v>
      </c>
      <c r="G27" s="300" t="s">
        <v>1084</v>
      </c>
      <c r="H27" s="124" t="s">
        <v>311</v>
      </c>
    </row>
    <row r="28" spans="1:8" ht="11.25">
      <c r="A28" s="124">
        <v>27</v>
      </c>
      <c r="B28" s="300" t="s">
        <v>552</v>
      </c>
      <c r="C28" s="300" t="s">
        <v>558</v>
      </c>
      <c r="D28" s="300" t="s">
        <v>559</v>
      </c>
      <c r="E28" s="300" t="s">
        <v>1085</v>
      </c>
      <c r="F28" s="300" t="s">
        <v>1086</v>
      </c>
      <c r="G28" s="300" t="s">
        <v>1084</v>
      </c>
      <c r="H28" s="124" t="s">
        <v>310</v>
      </c>
    </row>
    <row r="29" spans="1:8" ht="11.25">
      <c r="A29" s="124">
        <v>28</v>
      </c>
      <c r="B29" s="300" t="s">
        <v>552</v>
      </c>
      <c r="C29" s="300" t="s">
        <v>560</v>
      </c>
      <c r="D29" s="300" t="s">
        <v>561</v>
      </c>
      <c r="E29" s="300" t="s">
        <v>1087</v>
      </c>
      <c r="F29" s="300" t="s">
        <v>1088</v>
      </c>
      <c r="G29" s="300" t="s">
        <v>1031</v>
      </c>
      <c r="H29" s="124" t="s">
        <v>311</v>
      </c>
    </row>
    <row r="30" spans="1:8" ht="11.25">
      <c r="A30" s="124">
        <v>29</v>
      </c>
      <c r="B30" s="300" t="s">
        <v>552</v>
      </c>
      <c r="C30" s="300" t="s">
        <v>560</v>
      </c>
      <c r="D30" s="300" t="s">
        <v>561</v>
      </c>
      <c r="E30" s="300" t="s">
        <v>1089</v>
      </c>
      <c r="F30" s="300" t="s">
        <v>1090</v>
      </c>
      <c r="G30" s="300" t="s">
        <v>1084</v>
      </c>
      <c r="H30" s="124" t="s">
        <v>311</v>
      </c>
    </row>
    <row r="31" spans="1:8" ht="11.25">
      <c r="A31" s="124">
        <v>30</v>
      </c>
      <c r="B31" s="300" t="s">
        <v>552</v>
      </c>
      <c r="C31" s="300" t="s">
        <v>566</v>
      </c>
      <c r="D31" s="300" t="s">
        <v>567</v>
      </c>
      <c r="E31" s="300" t="s">
        <v>1091</v>
      </c>
      <c r="F31" s="300" t="s">
        <v>1092</v>
      </c>
      <c r="G31" s="300" t="s">
        <v>1031</v>
      </c>
      <c r="H31" s="124" t="s">
        <v>311</v>
      </c>
    </row>
    <row r="32" spans="1:8" ht="11.25">
      <c r="A32" s="124">
        <v>31</v>
      </c>
      <c r="B32" s="300" t="s">
        <v>552</v>
      </c>
      <c r="C32" s="300" t="s">
        <v>566</v>
      </c>
      <c r="D32" s="300" t="s">
        <v>567</v>
      </c>
      <c r="E32" s="300" t="s">
        <v>1093</v>
      </c>
      <c r="F32" s="300" t="s">
        <v>1094</v>
      </c>
      <c r="G32" s="300" t="s">
        <v>1084</v>
      </c>
      <c r="H32" s="124" t="s">
        <v>311</v>
      </c>
    </row>
    <row r="33" spans="1:8" ht="11.25">
      <c r="A33" s="124">
        <v>32</v>
      </c>
      <c r="B33" s="300" t="s">
        <v>576</v>
      </c>
      <c r="C33" s="300"/>
      <c r="D33" s="300" t="s">
        <v>577</v>
      </c>
      <c r="E33" s="300" t="s">
        <v>1095</v>
      </c>
      <c r="F33" s="300" t="s">
        <v>1096</v>
      </c>
      <c r="G33" s="300" t="s">
        <v>1097</v>
      </c>
      <c r="H33" s="124" t="s">
        <v>311</v>
      </c>
    </row>
    <row r="34" spans="1:8" ht="11.25">
      <c r="A34" s="124">
        <v>33</v>
      </c>
      <c r="B34" s="300" t="s">
        <v>576</v>
      </c>
      <c r="C34" s="300"/>
      <c r="D34" s="300" t="s">
        <v>577</v>
      </c>
      <c r="E34" s="300" t="s">
        <v>1098</v>
      </c>
      <c r="F34" s="300" t="s">
        <v>1099</v>
      </c>
      <c r="G34" s="300" t="s">
        <v>1097</v>
      </c>
      <c r="H34" s="124" t="s">
        <v>311</v>
      </c>
    </row>
    <row r="35" spans="1:8" ht="11.25">
      <c r="A35" s="124">
        <v>34</v>
      </c>
      <c r="B35" s="300" t="s">
        <v>576</v>
      </c>
      <c r="C35" s="300"/>
      <c r="D35" s="300" t="s">
        <v>577</v>
      </c>
      <c r="E35" s="300" t="s">
        <v>1100</v>
      </c>
      <c r="F35" s="300" t="s">
        <v>1101</v>
      </c>
      <c r="G35" s="300" t="s">
        <v>1097</v>
      </c>
      <c r="H35" s="124" t="s">
        <v>309</v>
      </c>
    </row>
    <row r="36" spans="1:8" ht="11.25">
      <c r="A36" s="124">
        <v>35</v>
      </c>
      <c r="B36" s="300" t="s">
        <v>578</v>
      </c>
      <c r="C36" s="300"/>
      <c r="D36" s="300" t="s">
        <v>579</v>
      </c>
      <c r="E36" s="300" t="s">
        <v>1102</v>
      </c>
      <c r="F36" s="300" t="s">
        <v>1103</v>
      </c>
      <c r="G36" s="300" t="s">
        <v>1104</v>
      </c>
      <c r="H36" s="124" t="s">
        <v>311</v>
      </c>
    </row>
    <row r="37" spans="1:8" ht="11.25">
      <c r="A37" s="124">
        <v>36</v>
      </c>
      <c r="B37" s="300" t="s">
        <v>580</v>
      </c>
      <c r="C37" s="300"/>
      <c r="D37" s="300" t="s">
        <v>581</v>
      </c>
      <c r="E37" s="300" t="s">
        <v>1105</v>
      </c>
      <c r="F37" s="300" t="s">
        <v>1106</v>
      </c>
      <c r="G37" s="300" t="s">
        <v>1107</v>
      </c>
      <c r="H37" s="124" t="s">
        <v>311</v>
      </c>
    </row>
    <row r="38" spans="1:8" ht="11.25">
      <c r="A38" s="124">
        <v>37</v>
      </c>
      <c r="B38" s="300" t="s">
        <v>582</v>
      </c>
      <c r="C38" s="300"/>
      <c r="D38" s="300" t="s">
        <v>583</v>
      </c>
      <c r="E38" s="300" t="s">
        <v>1108</v>
      </c>
      <c r="F38" s="300" t="s">
        <v>1109</v>
      </c>
      <c r="G38" s="300" t="s">
        <v>1110</v>
      </c>
      <c r="H38" s="124" t="s">
        <v>309</v>
      </c>
    </row>
    <row r="39" spans="1:8" ht="11.25">
      <c r="A39" s="124">
        <v>38</v>
      </c>
      <c r="B39" s="300" t="s">
        <v>582</v>
      </c>
      <c r="C39" s="300"/>
      <c r="D39" s="300" t="s">
        <v>583</v>
      </c>
      <c r="E39" s="300" t="s">
        <v>1111</v>
      </c>
      <c r="F39" s="300" t="s">
        <v>1112</v>
      </c>
      <c r="G39" s="300" t="s">
        <v>1110</v>
      </c>
      <c r="H39" s="124" t="s">
        <v>309</v>
      </c>
    </row>
    <row r="40" spans="1:8" ht="11.25">
      <c r="A40" s="124">
        <v>39</v>
      </c>
      <c r="B40" s="300" t="s">
        <v>582</v>
      </c>
      <c r="C40" s="300"/>
      <c r="D40" s="300" t="s">
        <v>583</v>
      </c>
      <c r="E40" s="300" t="s">
        <v>1113</v>
      </c>
      <c r="F40" s="300" t="s">
        <v>1114</v>
      </c>
      <c r="G40" s="300" t="s">
        <v>1110</v>
      </c>
      <c r="H40" s="124" t="s">
        <v>311</v>
      </c>
    </row>
    <row r="41" spans="1:8" ht="11.25">
      <c r="A41" s="124">
        <v>40</v>
      </c>
      <c r="B41" s="300" t="s">
        <v>582</v>
      </c>
      <c r="C41" s="300"/>
      <c r="D41" s="300" t="s">
        <v>583</v>
      </c>
      <c r="E41" s="300" t="s">
        <v>1115</v>
      </c>
      <c r="F41" s="300" t="s">
        <v>1116</v>
      </c>
      <c r="G41" s="300" t="s">
        <v>1110</v>
      </c>
      <c r="H41" s="124" t="s">
        <v>311</v>
      </c>
    </row>
    <row r="42" spans="1:8" ht="11.25">
      <c r="A42" s="124">
        <v>41</v>
      </c>
      <c r="B42" s="300" t="s">
        <v>582</v>
      </c>
      <c r="C42" s="300"/>
      <c r="D42" s="300" t="s">
        <v>583</v>
      </c>
      <c r="E42" s="300" t="s">
        <v>1117</v>
      </c>
      <c r="F42" s="300" t="s">
        <v>1118</v>
      </c>
      <c r="G42" s="300" t="s">
        <v>1110</v>
      </c>
      <c r="H42" s="124" t="s">
        <v>311</v>
      </c>
    </row>
    <row r="43" spans="1:8" ht="11.25">
      <c r="A43" s="124">
        <v>42</v>
      </c>
      <c r="B43" s="300" t="s">
        <v>582</v>
      </c>
      <c r="C43" s="300"/>
      <c r="D43" s="300" t="s">
        <v>583</v>
      </c>
      <c r="E43" s="300" t="s">
        <v>1119</v>
      </c>
      <c r="F43" s="300" t="s">
        <v>1120</v>
      </c>
      <c r="G43" s="300" t="s">
        <v>1110</v>
      </c>
      <c r="H43" s="124" t="s">
        <v>311</v>
      </c>
    </row>
    <row r="44" spans="1:8" ht="11.25">
      <c r="A44" s="124">
        <v>43</v>
      </c>
      <c r="B44" s="300" t="s">
        <v>582</v>
      </c>
      <c r="C44" s="300"/>
      <c r="D44" s="300" t="s">
        <v>583</v>
      </c>
      <c r="E44" s="300" t="s">
        <v>1121</v>
      </c>
      <c r="F44" s="300" t="s">
        <v>1122</v>
      </c>
      <c r="G44" s="300" t="s">
        <v>1110</v>
      </c>
      <c r="H44" s="124" t="s">
        <v>311</v>
      </c>
    </row>
    <row r="45" spans="1:8" ht="11.25">
      <c r="A45" s="124">
        <v>44</v>
      </c>
      <c r="B45" s="300" t="s">
        <v>582</v>
      </c>
      <c r="C45" s="300"/>
      <c r="D45" s="300" t="s">
        <v>583</v>
      </c>
      <c r="E45" s="300" t="s">
        <v>1123</v>
      </c>
      <c r="F45" s="300" t="s">
        <v>1124</v>
      </c>
      <c r="G45" s="300" t="s">
        <v>1110</v>
      </c>
      <c r="H45" s="124" t="s">
        <v>311</v>
      </c>
    </row>
    <row r="46" spans="1:8" ht="11.25">
      <c r="A46" s="124">
        <v>45</v>
      </c>
      <c r="B46" s="300" t="s">
        <v>582</v>
      </c>
      <c r="C46" s="300"/>
      <c r="D46" s="300" t="s">
        <v>583</v>
      </c>
      <c r="E46" s="300" t="s">
        <v>1125</v>
      </c>
      <c r="F46" s="300" t="s">
        <v>1126</v>
      </c>
      <c r="G46" s="300" t="s">
        <v>1110</v>
      </c>
      <c r="H46" s="124" t="s">
        <v>311</v>
      </c>
    </row>
    <row r="47" spans="1:8" ht="11.25">
      <c r="A47" s="124">
        <v>46</v>
      </c>
      <c r="B47" s="300" t="s">
        <v>582</v>
      </c>
      <c r="C47" s="300"/>
      <c r="D47" s="300" t="s">
        <v>583</v>
      </c>
      <c r="E47" s="300" t="s">
        <v>1127</v>
      </c>
      <c r="F47" s="300" t="s">
        <v>1128</v>
      </c>
      <c r="G47" s="300" t="s">
        <v>1110</v>
      </c>
      <c r="H47" s="124" t="s">
        <v>311</v>
      </c>
    </row>
    <row r="48" spans="1:8" ht="11.25">
      <c r="A48" s="124">
        <v>47</v>
      </c>
      <c r="B48" s="300" t="s">
        <v>582</v>
      </c>
      <c r="C48" s="300"/>
      <c r="D48" s="300" t="s">
        <v>583</v>
      </c>
      <c r="E48" s="300" t="s">
        <v>1129</v>
      </c>
      <c r="F48" s="300" t="s">
        <v>1130</v>
      </c>
      <c r="G48" s="300" t="s">
        <v>1110</v>
      </c>
      <c r="H48" s="124" t="s">
        <v>311</v>
      </c>
    </row>
    <row r="49" spans="1:8" ht="11.25">
      <c r="A49" s="124">
        <v>48</v>
      </c>
      <c r="B49" s="300" t="s">
        <v>582</v>
      </c>
      <c r="C49" s="300"/>
      <c r="D49" s="300" t="s">
        <v>583</v>
      </c>
      <c r="E49" s="300" t="s">
        <v>1131</v>
      </c>
      <c r="F49" s="300" t="s">
        <v>1132</v>
      </c>
      <c r="G49" s="300" t="s">
        <v>1110</v>
      </c>
      <c r="H49" s="124" t="s">
        <v>311</v>
      </c>
    </row>
    <row r="50" spans="1:8" ht="11.25">
      <c r="A50" s="124">
        <v>49</v>
      </c>
      <c r="B50" s="300" t="s">
        <v>582</v>
      </c>
      <c r="C50" s="300"/>
      <c r="D50" s="300" t="s">
        <v>583</v>
      </c>
      <c r="E50" s="300" t="s">
        <v>1133</v>
      </c>
      <c r="F50" s="300" t="s">
        <v>1134</v>
      </c>
      <c r="G50" s="300" t="s">
        <v>1110</v>
      </c>
      <c r="H50" s="124" t="s">
        <v>311</v>
      </c>
    </row>
    <row r="51" spans="1:8" ht="11.25">
      <c r="A51" s="124">
        <v>50</v>
      </c>
      <c r="B51" s="300" t="s">
        <v>582</v>
      </c>
      <c r="C51" s="300"/>
      <c r="D51" s="300" t="s">
        <v>583</v>
      </c>
      <c r="E51" s="300" t="s">
        <v>1135</v>
      </c>
      <c r="F51" s="300" t="s">
        <v>1136</v>
      </c>
      <c r="G51" s="300" t="s">
        <v>1110</v>
      </c>
      <c r="H51" s="124" t="s">
        <v>311</v>
      </c>
    </row>
    <row r="52" spans="1:8" ht="11.25">
      <c r="A52" s="124">
        <v>51</v>
      </c>
      <c r="B52" s="300" t="s">
        <v>582</v>
      </c>
      <c r="C52" s="300"/>
      <c r="D52" s="300" t="s">
        <v>583</v>
      </c>
      <c r="E52" s="300" t="s">
        <v>1137</v>
      </c>
      <c r="F52" s="300" t="s">
        <v>1138</v>
      </c>
      <c r="G52" s="300" t="s">
        <v>1110</v>
      </c>
      <c r="H52" s="124" t="s">
        <v>311</v>
      </c>
    </row>
    <row r="53" spans="1:8" ht="11.25">
      <c r="A53" s="124">
        <v>52</v>
      </c>
      <c r="B53" s="300" t="s">
        <v>582</v>
      </c>
      <c r="C53" s="300"/>
      <c r="D53" s="300" t="s">
        <v>583</v>
      </c>
      <c r="E53" s="300" t="s">
        <v>1139</v>
      </c>
      <c r="F53" s="300" t="s">
        <v>1140</v>
      </c>
      <c r="G53" s="300" t="s">
        <v>1110</v>
      </c>
      <c r="H53" s="124" t="s">
        <v>311</v>
      </c>
    </row>
    <row r="54" spans="1:8" ht="11.25">
      <c r="A54" s="124">
        <v>53</v>
      </c>
      <c r="B54" s="300" t="s">
        <v>582</v>
      </c>
      <c r="C54" s="300"/>
      <c r="D54" s="300" t="s">
        <v>583</v>
      </c>
      <c r="E54" s="300" t="s">
        <v>1141</v>
      </c>
      <c r="F54" s="300" t="s">
        <v>1142</v>
      </c>
      <c r="G54" s="300" t="s">
        <v>1110</v>
      </c>
      <c r="H54" s="124" t="s">
        <v>309</v>
      </c>
    </row>
    <row r="55" spans="1:8" ht="11.25">
      <c r="A55" s="124">
        <v>54</v>
      </c>
      <c r="B55" s="300" t="s">
        <v>584</v>
      </c>
      <c r="C55" s="300"/>
      <c r="D55" s="300" t="s">
        <v>585</v>
      </c>
      <c r="E55" s="300" t="s">
        <v>1143</v>
      </c>
      <c r="F55" s="300" t="s">
        <v>1144</v>
      </c>
      <c r="G55" s="300" t="s">
        <v>1107</v>
      </c>
      <c r="H55" s="124" t="s">
        <v>311</v>
      </c>
    </row>
    <row r="56" spans="1:8" ht="11.25">
      <c r="A56" s="124">
        <v>55</v>
      </c>
      <c r="B56" s="300" t="s">
        <v>584</v>
      </c>
      <c r="C56" s="300"/>
      <c r="D56" s="300" t="s">
        <v>585</v>
      </c>
      <c r="E56" s="300" t="s">
        <v>1145</v>
      </c>
      <c r="F56" s="300" t="s">
        <v>1146</v>
      </c>
      <c r="G56" s="300" t="s">
        <v>1107</v>
      </c>
      <c r="H56" s="124" t="s">
        <v>311</v>
      </c>
    </row>
    <row r="57" spans="1:8" ht="11.25">
      <c r="A57" s="124">
        <v>56</v>
      </c>
      <c r="B57" s="300" t="s">
        <v>586</v>
      </c>
      <c r="C57" s="300"/>
      <c r="D57" s="300" t="s">
        <v>587</v>
      </c>
      <c r="E57" s="300" t="s">
        <v>1147</v>
      </c>
      <c r="F57" s="300" t="s">
        <v>1148</v>
      </c>
      <c r="G57" s="300" t="s">
        <v>1149</v>
      </c>
      <c r="H57" s="124" t="s">
        <v>311</v>
      </c>
    </row>
    <row r="58" spans="1:8" ht="11.25">
      <c r="A58" s="124">
        <v>57</v>
      </c>
      <c r="B58" s="300" t="s">
        <v>588</v>
      </c>
      <c r="C58" s="300"/>
      <c r="D58" s="300" t="s">
        <v>589</v>
      </c>
      <c r="E58" s="300" t="s">
        <v>1150</v>
      </c>
      <c r="F58" s="300" t="s">
        <v>1151</v>
      </c>
      <c r="G58" s="300" t="s">
        <v>1152</v>
      </c>
      <c r="H58" s="124" t="s">
        <v>311</v>
      </c>
    </row>
    <row r="59" spans="1:8" ht="11.25">
      <c r="A59" s="124">
        <v>58</v>
      </c>
      <c r="B59" s="300" t="s">
        <v>588</v>
      </c>
      <c r="C59" s="300"/>
      <c r="D59" s="300" t="s">
        <v>589</v>
      </c>
      <c r="E59" s="300" t="s">
        <v>1153</v>
      </c>
      <c r="F59" s="300" t="s">
        <v>1154</v>
      </c>
      <c r="G59" s="300" t="s">
        <v>1152</v>
      </c>
      <c r="H59" s="124" t="s">
        <v>311</v>
      </c>
    </row>
    <row r="60" spans="1:8" ht="11.25">
      <c r="A60" s="124">
        <v>59</v>
      </c>
      <c r="B60" s="300" t="s">
        <v>588</v>
      </c>
      <c r="C60" s="300"/>
      <c r="D60" s="300" t="s">
        <v>589</v>
      </c>
      <c r="E60" s="300" t="s">
        <v>1155</v>
      </c>
      <c r="F60" s="300" t="s">
        <v>1156</v>
      </c>
      <c r="G60" s="300" t="s">
        <v>1152</v>
      </c>
      <c r="H60" s="124" t="s">
        <v>311</v>
      </c>
    </row>
    <row r="61" spans="1:8" ht="11.25">
      <c r="A61" s="124">
        <v>60</v>
      </c>
      <c r="B61" s="300" t="s">
        <v>590</v>
      </c>
      <c r="C61" s="300"/>
      <c r="D61" s="300" t="s">
        <v>591</v>
      </c>
      <c r="E61" s="300" t="s">
        <v>1157</v>
      </c>
      <c r="F61" s="300" t="s">
        <v>1158</v>
      </c>
      <c r="G61" s="300" t="s">
        <v>1159</v>
      </c>
      <c r="H61" s="124" t="s">
        <v>311</v>
      </c>
    </row>
    <row r="62" spans="1:8" ht="11.25">
      <c r="A62" s="124">
        <v>61</v>
      </c>
      <c r="B62" s="300" t="s">
        <v>590</v>
      </c>
      <c r="C62" s="300"/>
      <c r="D62" s="300" t="s">
        <v>591</v>
      </c>
      <c r="E62" s="300" t="s">
        <v>1160</v>
      </c>
      <c r="F62" s="300" t="s">
        <v>1161</v>
      </c>
      <c r="G62" s="300" t="s">
        <v>1159</v>
      </c>
      <c r="H62" s="124" t="s">
        <v>311</v>
      </c>
    </row>
    <row r="63" spans="1:8" ht="11.25">
      <c r="A63" s="124">
        <v>62</v>
      </c>
      <c r="B63" s="300" t="s">
        <v>590</v>
      </c>
      <c r="C63" s="300"/>
      <c r="D63" s="300" t="s">
        <v>591</v>
      </c>
      <c r="E63" s="300" t="s">
        <v>1162</v>
      </c>
      <c r="F63" s="300" t="s">
        <v>1163</v>
      </c>
      <c r="G63" s="300" t="s">
        <v>1159</v>
      </c>
      <c r="H63" s="124" t="s">
        <v>311</v>
      </c>
    </row>
    <row r="64" spans="1:8" ht="11.25">
      <c r="A64" s="124">
        <v>63</v>
      </c>
      <c r="B64" s="300" t="s">
        <v>590</v>
      </c>
      <c r="C64" s="300"/>
      <c r="D64" s="300" t="s">
        <v>591</v>
      </c>
      <c r="E64" s="300" t="s">
        <v>1164</v>
      </c>
      <c r="F64" s="300" t="s">
        <v>1165</v>
      </c>
      <c r="G64" s="300" t="s">
        <v>1159</v>
      </c>
      <c r="H64" s="124" t="s">
        <v>311</v>
      </c>
    </row>
    <row r="65" spans="1:8" ht="11.25">
      <c r="A65" s="124">
        <v>64</v>
      </c>
      <c r="B65" s="300" t="s">
        <v>592</v>
      </c>
      <c r="C65" s="300"/>
      <c r="D65" s="300" t="s">
        <v>593</v>
      </c>
      <c r="E65" s="300" t="s">
        <v>1166</v>
      </c>
      <c r="F65" s="300" t="s">
        <v>1167</v>
      </c>
      <c r="G65" s="300" t="s">
        <v>1168</v>
      </c>
      <c r="H65" s="124" t="s">
        <v>311</v>
      </c>
    </row>
    <row r="66" spans="1:8" ht="11.25">
      <c r="A66" s="124">
        <v>65</v>
      </c>
      <c r="B66" s="300" t="s">
        <v>594</v>
      </c>
      <c r="C66" s="300"/>
      <c r="D66" s="300" t="s">
        <v>595</v>
      </c>
      <c r="E66" s="300" t="s">
        <v>1169</v>
      </c>
      <c r="F66" s="300" t="s">
        <v>1170</v>
      </c>
      <c r="G66" s="300" t="s">
        <v>1171</v>
      </c>
      <c r="H66" s="124" t="s">
        <v>311</v>
      </c>
    </row>
    <row r="67" spans="1:8" ht="11.25">
      <c r="A67" s="124">
        <v>66</v>
      </c>
      <c r="B67" s="300" t="s">
        <v>594</v>
      </c>
      <c r="C67" s="300"/>
      <c r="D67" s="300" t="s">
        <v>595</v>
      </c>
      <c r="E67" s="300" t="s">
        <v>1172</v>
      </c>
      <c r="F67" s="300" t="s">
        <v>1173</v>
      </c>
      <c r="G67" s="300" t="s">
        <v>1171</v>
      </c>
      <c r="H67" s="124" t="s">
        <v>310</v>
      </c>
    </row>
    <row r="68" spans="1:8" ht="11.25">
      <c r="A68" s="124">
        <v>67</v>
      </c>
      <c r="B68" s="124" t="s">
        <v>596</v>
      </c>
      <c r="D68" s="124" t="s">
        <v>597</v>
      </c>
      <c r="E68" s="124" t="s">
        <v>1174</v>
      </c>
      <c r="F68" s="124" t="s">
        <v>1175</v>
      </c>
      <c r="G68" s="124" t="s">
        <v>1176</v>
      </c>
      <c r="H68" s="124" t="s">
        <v>310</v>
      </c>
    </row>
    <row r="69" spans="1:8" ht="11.25">
      <c r="A69" s="124">
        <v>68</v>
      </c>
      <c r="B69" s="124" t="s">
        <v>596</v>
      </c>
      <c r="D69" s="124" t="s">
        <v>597</v>
      </c>
      <c r="E69" s="124" t="s">
        <v>1177</v>
      </c>
      <c r="F69" s="124" t="s">
        <v>1178</v>
      </c>
      <c r="G69" s="124" t="s">
        <v>1176</v>
      </c>
      <c r="H69" s="124" t="s">
        <v>310</v>
      </c>
    </row>
    <row r="70" spans="1:8" ht="11.25">
      <c r="A70" s="124">
        <v>69</v>
      </c>
      <c r="B70" s="124" t="s">
        <v>596</v>
      </c>
      <c r="D70" s="124" t="s">
        <v>597</v>
      </c>
      <c r="E70" s="124" t="s">
        <v>1179</v>
      </c>
      <c r="F70" s="124" t="s">
        <v>1180</v>
      </c>
      <c r="G70" s="124" t="s">
        <v>1176</v>
      </c>
      <c r="H70" s="124" t="s">
        <v>311</v>
      </c>
    </row>
    <row r="71" spans="1:8" ht="11.25">
      <c r="A71" s="124">
        <v>70</v>
      </c>
      <c r="B71" s="124" t="s">
        <v>596</v>
      </c>
      <c r="D71" s="124" t="s">
        <v>597</v>
      </c>
      <c r="E71" s="124" t="s">
        <v>1028</v>
      </c>
      <c r="F71" s="124" t="s">
        <v>1181</v>
      </c>
      <c r="G71" s="124" t="s">
        <v>1182</v>
      </c>
      <c r="H71" s="124" t="s">
        <v>311</v>
      </c>
    </row>
    <row r="72" spans="1:8" ht="11.25">
      <c r="A72" s="124">
        <v>71</v>
      </c>
      <c r="B72" s="124" t="s">
        <v>598</v>
      </c>
      <c r="D72" s="124" t="s">
        <v>599</v>
      </c>
      <c r="E72" s="124" t="s">
        <v>1183</v>
      </c>
      <c r="F72" s="124" t="s">
        <v>1184</v>
      </c>
      <c r="G72" s="124" t="s">
        <v>1064</v>
      </c>
      <c r="H72" s="124" t="s">
        <v>311</v>
      </c>
    </row>
    <row r="73" spans="1:8" ht="11.25">
      <c r="A73" s="124">
        <v>72</v>
      </c>
      <c r="B73" s="124" t="s">
        <v>598</v>
      </c>
      <c r="D73" s="124" t="s">
        <v>599</v>
      </c>
      <c r="E73" s="124" t="s">
        <v>1185</v>
      </c>
      <c r="F73" s="124" t="s">
        <v>1186</v>
      </c>
      <c r="G73" s="124" t="s">
        <v>1187</v>
      </c>
      <c r="H73" s="124" t="s">
        <v>309</v>
      </c>
    </row>
    <row r="74" spans="1:8" ht="11.25">
      <c r="A74" s="124">
        <v>73</v>
      </c>
      <c r="B74" s="124" t="s">
        <v>1188</v>
      </c>
      <c r="C74" s="124" t="s">
        <v>1188</v>
      </c>
      <c r="D74" s="124" t="s">
        <v>1189</v>
      </c>
      <c r="E74" s="124" t="s">
        <v>1190</v>
      </c>
      <c r="F74" s="124" t="s">
        <v>1191</v>
      </c>
      <c r="G74" s="124" t="s">
        <v>1192</v>
      </c>
      <c r="H74" s="124" t="s">
        <v>311</v>
      </c>
    </row>
    <row r="75" spans="1:8" ht="11.25">
      <c r="A75" s="124">
        <v>74</v>
      </c>
      <c r="B75" s="124" t="s">
        <v>600</v>
      </c>
      <c r="D75" s="124" t="s">
        <v>601</v>
      </c>
      <c r="E75" s="124" t="s">
        <v>1193</v>
      </c>
      <c r="F75" s="124" t="s">
        <v>1194</v>
      </c>
      <c r="G75" s="124" t="s">
        <v>1195</v>
      </c>
      <c r="H75" s="124" t="s">
        <v>311</v>
      </c>
    </row>
    <row r="76" spans="1:8" ht="11.25">
      <c r="A76" s="124">
        <v>75</v>
      </c>
      <c r="B76" s="124" t="s">
        <v>600</v>
      </c>
      <c r="D76" s="124" t="s">
        <v>601</v>
      </c>
      <c r="E76" s="124" t="s">
        <v>1196</v>
      </c>
      <c r="F76" s="124" t="s">
        <v>1197</v>
      </c>
      <c r="G76" s="124" t="s">
        <v>1195</v>
      </c>
      <c r="H76" s="124" t="s">
        <v>311</v>
      </c>
    </row>
    <row r="77" spans="1:8" ht="11.25">
      <c r="A77" s="124">
        <v>76</v>
      </c>
      <c r="B77" s="124" t="s">
        <v>600</v>
      </c>
      <c r="D77" s="124" t="s">
        <v>601</v>
      </c>
      <c r="E77" s="124" t="s">
        <v>1198</v>
      </c>
      <c r="F77" s="124" t="s">
        <v>1199</v>
      </c>
      <c r="G77" s="124" t="s">
        <v>1195</v>
      </c>
      <c r="H77" s="124" t="s">
        <v>310</v>
      </c>
    </row>
    <row r="78" spans="1:8" ht="11.25">
      <c r="A78" s="124">
        <v>77</v>
      </c>
      <c r="B78" s="124" t="s">
        <v>602</v>
      </c>
      <c r="D78" s="124" t="s">
        <v>603</v>
      </c>
      <c r="E78" s="124" t="s">
        <v>1200</v>
      </c>
      <c r="F78" s="124" t="s">
        <v>1201</v>
      </c>
      <c r="G78" s="124" t="s">
        <v>1202</v>
      </c>
      <c r="H78" s="124" t="s">
        <v>309</v>
      </c>
    </row>
    <row r="79" spans="1:8" ht="11.25">
      <c r="A79" s="124">
        <v>78</v>
      </c>
      <c r="B79" s="124" t="s">
        <v>604</v>
      </c>
      <c r="C79" s="124" t="s">
        <v>606</v>
      </c>
      <c r="D79" s="124" t="s">
        <v>607</v>
      </c>
      <c r="E79" s="124" t="s">
        <v>1203</v>
      </c>
      <c r="F79" s="124" t="s">
        <v>1204</v>
      </c>
      <c r="G79" s="124" t="s">
        <v>1205</v>
      </c>
      <c r="H79" s="124" t="s">
        <v>311</v>
      </c>
    </row>
    <row r="80" spans="1:8" ht="11.25">
      <c r="A80" s="124">
        <v>79</v>
      </c>
      <c r="B80" s="124" t="s">
        <v>604</v>
      </c>
      <c r="C80" s="124" t="s">
        <v>606</v>
      </c>
      <c r="D80" s="124" t="s">
        <v>607</v>
      </c>
      <c r="E80" s="124" t="s">
        <v>1206</v>
      </c>
      <c r="F80" s="124" t="s">
        <v>1207</v>
      </c>
      <c r="G80" s="124" t="s">
        <v>1208</v>
      </c>
      <c r="H80" s="124" t="s">
        <v>311</v>
      </c>
    </row>
    <row r="81" spans="1:8" ht="11.25">
      <c r="A81" s="124">
        <v>80</v>
      </c>
      <c r="B81" s="124" t="s">
        <v>604</v>
      </c>
      <c r="C81" s="124" t="s">
        <v>606</v>
      </c>
      <c r="D81" s="124" t="s">
        <v>607</v>
      </c>
      <c r="E81" s="124" t="s">
        <v>1209</v>
      </c>
      <c r="F81" s="124" t="s">
        <v>1210</v>
      </c>
      <c r="G81" s="124" t="s">
        <v>1211</v>
      </c>
      <c r="H81" s="124" t="s">
        <v>309</v>
      </c>
    </row>
    <row r="82" spans="1:8" ht="11.25">
      <c r="A82" s="124">
        <v>81</v>
      </c>
      <c r="B82" s="124" t="s">
        <v>604</v>
      </c>
      <c r="C82" s="124" t="s">
        <v>606</v>
      </c>
      <c r="D82" s="124" t="s">
        <v>607</v>
      </c>
      <c r="E82" s="124" t="s">
        <v>1212</v>
      </c>
      <c r="F82" s="124" t="s">
        <v>1213</v>
      </c>
      <c r="G82" s="124" t="s">
        <v>1214</v>
      </c>
      <c r="H82" s="124" t="s">
        <v>310</v>
      </c>
    </row>
    <row r="83" spans="1:8" ht="11.25">
      <c r="A83" s="124">
        <v>82</v>
      </c>
      <c r="B83" s="124" t="s">
        <v>604</v>
      </c>
      <c r="C83" s="124" t="s">
        <v>606</v>
      </c>
      <c r="D83" s="124" t="s">
        <v>607</v>
      </c>
      <c r="E83" s="124" t="s">
        <v>1215</v>
      </c>
      <c r="F83" s="124" t="s">
        <v>1216</v>
      </c>
      <c r="G83" s="124" t="s">
        <v>1217</v>
      </c>
      <c r="H83" s="124" t="s">
        <v>310</v>
      </c>
    </row>
    <row r="84" spans="1:8" ht="11.25">
      <c r="A84" s="124">
        <v>83</v>
      </c>
      <c r="B84" s="124" t="s">
        <v>604</v>
      </c>
      <c r="C84" s="124" t="s">
        <v>606</v>
      </c>
      <c r="D84" s="124" t="s">
        <v>607</v>
      </c>
      <c r="E84" s="124" t="s">
        <v>1218</v>
      </c>
      <c r="F84" s="124" t="s">
        <v>1219</v>
      </c>
      <c r="G84" s="124" t="s">
        <v>1220</v>
      </c>
      <c r="H84" s="124" t="s">
        <v>310</v>
      </c>
    </row>
    <row r="85" spans="1:8" ht="11.25">
      <c r="A85" s="124">
        <v>84</v>
      </c>
      <c r="B85" s="124" t="s">
        <v>608</v>
      </c>
      <c r="C85" s="124" t="s">
        <v>610</v>
      </c>
      <c r="D85" s="124" t="s">
        <v>611</v>
      </c>
      <c r="E85" s="124" t="s">
        <v>1221</v>
      </c>
      <c r="F85" s="124" t="s">
        <v>1222</v>
      </c>
      <c r="G85" s="124" t="s">
        <v>1223</v>
      </c>
      <c r="H85" s="124" t="s">
        <v>311</v>
      </c>
    </row>
    <row r="86" spans="1:8" ht="11.25">
      <c r="A86" s="124">
        <v>85</v>
      </c>
      <c r="B86" s="124" t="s">
        <v>608</v>
      </c>
      <c r="C86" s="124" t="s">
        <v>614</v>
      </c>
      <c r="D86" s="124" t="s">
        <v>615</v>
      </c>
      <c r="E86" s="124" t="s">
        <v>1224</v>
      </c>
      <c r="F86" s="124" t="s">
        <v>1225</v>
      </c>
      <c r="G86" s="124" t="s">
        <v>1223</v>
      </c>
      <c r="H86" s="124" t="s">
        <v>311</v>
      </c>
    </row>
    <row r="87" spans="1:8" ht="11.25">
      <c r="A87" s="124">
        <v>86</v>
      </c>
      <c r="B87" s="124" t="s">
        <v>616</v>
      </c>
      <c r="C87" s="124" t="s">
        <v>618</v>
      </c>
      <c r="D87" s="124" t="s">
        <v>619</v>
      </c>
      <c r="E87" s="124" t="s">
        <v>1226</v>
      </c>
      <c r="F87" s="124" t="s">
        <v>1227</v>
      </c>
      <c r="G87" s="124" t="s">
        <v>1228</v>
      </c>
      <c r="H87" s="124" t="s">
        <v>311</v>
      </c>
    </row>
    <row r="88" spans="1:8" ht="11.25">
      <c r="A88" s="124">
        <v>87</v>
      </c>
      <c r="B88" s="124" t="s">
        <v>616</v>
      </c>
      <c r="C88" s="124" t="s">
        <v>618</v>
      </c>
      <c r="D88" s="124" t="s">
        <v>619</v>
      </c>
      <c r="E88" s="124" t="s">
        <v>1229</v>
      </c>
      <c r="F88" s="124" t="s">
        <v>1230</v>
      </c>
      <c r="G88" s="124" t="s">
        <v>1228</v>
      </c>
      <c r="H88" s="124" t="s">
        <v>309</v>
      </c>
    </row>
    <row r="89" spans="1:8" ht="11.25">
      <c r="A89" s="124">
        <v>88</v>
      </c>
      <c r="B89" s="124" t="s">
        <v>616</v>
      </c>
      <c r="C89" s="124" t="s">
        <v>622</v>
      </c>
      <c r="D89" s="124" t="s">
        <v>623</v>
      </c>
      <c r="E89" s="124" t="s">
        <v>1231</v>
      </c>
      <c r="F89" s="124" t="s">
        <v>1232</v>
      </c>
      <c r="G89" s="124" t="s">
        <v>1228</v>
      </c>
      <c r="H89" s="124" t="s">
        <v>310</v>
      </c>
    </row>
    <row r="90" spans="1:8" ht="11.25">
      <c r="A90" s="124">
        <v>89</v>
      </c>
      <c r="B90" s="124" t="s">
        <v>616</v>
      </c>
      <c r="C90" s="124" t="s">
        <v>624</v>
      </c>
      <c r="D90" s="124" t="s">
        <v>625</v>
      </c>
      <c r="E90" s="124" t="s">
        <v>1233</v>
      </c>
      <c r="F90" s="124" t="s">
        <v>1234</v>
      </c>
      <c r="G90" s="124" t="s">
        <v>1223</v>
      </c>
      <c r="H90" s="124" t="s">
        <v>311</v>
      </c>
    </row>
    <row r="91" spans="1:8" ht="11.25">
      <c r="A91" s="124">
        <v>90</v>
      </c>
      <c r="B91" s="124" t="s">
        <v>616</v>
      </c>
      <c r="C91" s="124" t="s">
        <v>626</v>
      </c>
      <c r="D91" s="124" t="s">
        <v>627</v>
      </c>
      <c r="E91" s="124" t="s">
        <v>1235</v>
      </c>
      <c r="F91" s="124" t="s">
        <v>1236</v>
      </c>
      <c r="G91" s="124" t="s">
        <v>1228</v>
      </c>
      <c r="H91" s="124" t="s">
        <v>311</v>
      </c>
    </row>
    <row r="92" spans="1:8" ht="11.25">
      <c r="A92" s="124">
        <v>91</v>
      </c>
      <c r="B92" s="124" t="s">
        <v>616</v>
      </c>
      <c r="C92" s="124" t="s">
        <v>628</v>
      </c>
      <c r="D92" s="124" t="s">
        <v>629</v>
      </c>
      <c r="E92" s="124" t="s">
        <v>1237</v>
      </c>
      <c r="F92" s="124" t="s">
        <v>1238</v>
      </c>
      <c r="G92" s="124" t="s">
        <v>1228</v>
      </c>
      <c r="H92" s="124" t="s">
        <v>311</v>
      </c>
    </row>
    <row r="93" spans="1:8" ht="11.25">
      <c r="A93" s="124">
        <v>92</v>
      </c>
      <c r="B93" s="124" t="s">
        <v>616</v>
      </c>
      <c r="C93" s="124" t="s">
        <v>632</v>
      </c>
      <c r="D93" s="124" t="s">
        <v>633</v>
      </c>
      <c r="E93" s="124" t="s">
        <v>1239</v>
      </c>
      <c r="F93" s="124" t="s">
        <v>1240</v>
      </c>
      <c r="G93" s="124" t="s">
        <v>1228</v>
      </c>
      <c r="H93" s="124" t="s">
        <v>310</v>
      </c>
    </row>
    <row r="94" spans="1:8" ht="11.25">
      <c r="A94" s="124">
        <v>93</v>
      </c>
      <c r="B94" s="124" t="s">
        <v>616</v>
      </c>
      <c r="C94" s="124" t="s">
        <v>632</v>
      </c>
      <c r="D94" s="124" t="s">
        <v>633</v>
      </c>
      <c r="E94" s="124" t="s">
        <v>1241</v>
      </c>
      <c r="F94" s="124" t="s">
        <v>1242</v>
      </c>
      <c r="G94" s="124" t="s">
        <v>1243</v>
      </c>
      <c r="H94" s="124" t="s">
        <v>311</v>
      </c>
    </row>
    <row r="95" spans="1:8" ht="11.25">
      <c r="A95" s="124">
        <v>94</v>
      </c>
      <c r="B95" s="124" t="s">
        <v>638</v>
      </c>
      <c r="C95" s="124" t="s">
        <v>646</v>
      </c>
      <c r="D95" s="124" t="s">
        <v>647</v>
      </c>
      <c r="E95" s="124" t="s">
        <v>1244</v>
      </c>
      <c r="F95" s="124" t="s">
        <v>1245</v>
      </c>
      <c r="G95" s="124" t="s">
        <v>1246</v>
      </c>
      <c r="H95" s="124" t="s">
        <v>310</v>
      </c>
    </row>
    <row r="96" spans="1:8" ht="11.25">
      <c r="A96" s="124">
        <v>95</v>
      </c>
      <c r="B96" s="124" t="s">
        <v>638</v>
      </c>
      <c r="C96" s="124" t="s">
        <v>646</v>
      </c>
      <c r="D96" s="124" t="s">
        <v>647</v>
      </c>
      <c r="E96" s="124" t="s">
        <v>1247</v>
      </c>
      <c r="F96" s="124" t="s">
        <v>1248</v>
      </c>
      <c r="G96" s="124" t="s">
        <v>1246</v>
      </c>
      <c r="H96" s="124" t="s">
        <v>310</v>
      </c>
    </row>
    <row r="97" spans="1:8" ht="11.25">
      <c r="A97" s="124">
        <v>96</v>
      </c>
      <c r="B97" s="124" t="s">
        <v>664</v>
      </c>
      <c r="C97" s="124" t="s">
        <v>668</v>
      </c>
      <c r="D97" s="124" t="s">
        <v>669</v>
      </c>
      <c r="E97" s="124" t="s">
        <v>1249</v>
      </c>
      <c r="F97" s="124" t="s">
        <v>1250</v>
      </c>
      <c r="G97" s="124" t="s">
        <v>1097</v>
      </c>
      <c r="H97" s="124" t="s">
        <v>311</v>
      </c>
    </row>
    <row r="98" spans="1:8" ht="11.25">
      <c r="A98" s="124">
        <v>97</v>
      </c>
      <c r="B98" s="124" t="s">
        <v>664</v>
      </c>
      <c r="C98" s="124" t="s">
        <v>672</v>
      </c>
      <c r="D98" s="124" t="s">
        <v>673</v>
      </c>
      <c r="E98" s="124" t="s">
        <v>1251</v>
      </c>
      <c r="F98" s="124" t="s">
        <v>1252</v>
      </c>
      <c r="G98" s="124" t="s">
        <v>1253</v>
      </c>
      <c r="H98" s="124" t="s">
        <v>309</v>
      </c>
    </row>
    <row r="99" spans="1:8" ht="11.25">
      <c r="A99" s="124">
        <v>98</v>
      </c>
      <c r="B99" s="124" t="s">
        <v>664</v>
      </c>
      <c r="C99" s="124" t="s">
        <v>678</v>
      </c>
      <c r="D99" s="124" t="s">
        <v>679</v>
      </c>
      <c r="E99" s="124" t="s">
        <v>1254</v>
      </c>
      <c r="F99" s="124" t="s">
        <v>1255</v>
      </c>
      <c r="G99" s="124" t="s">
        <v>1253</v>
      </c>
      <c r="H99" s="124" t="s">
        <v>311</v>
      </c>
    </row>
    <row r="100" spans="1:8" ht="11.25">
      <c r="A100" s="124">
        <v>99</v>
      </c>
      <c r="B100" s="124" t="s">
        <v>684</v>
      </c>
      <c r="C100" s="124" t="s">
        <v>686</v>
      </c>
      <c r="D100" s="124" t="s">
        <v>687</v>
      </c>
      <c r="E100" s="124" t="s">
        <v>1256</v>
      </c>
      <c r="F100" s="124" t="s">
        <v>1257</v>
      </c>
      <c r="G100" s="124" t="s">
        <v>1258</v>
      </c>
      <c r="H100" s="124" t="s">
        <v>311</v>
      </c>
    </row>
    <row r="101" spans="1:8" ht="11.25">
      <c r="A101" s="124">
        <v>100</v>
      </c>
      <c r="B101" s="124" t="s">
        <v>684</v>
      </c>
      <c r="C101" s="124" t="s">
        <v>686</v>
      </c>
      <c r="D101" s="124" t="s">
        <v>687</v>
      </c>
      <c r="E101" s="124" t="s">
        <v>1259</v>
      </c>
      <c r="F101" s="124" t="s">
        <v>1260</v>
      </c>
      <c r="G101" s="124" t="s">
        <v>1064</v>
      </c>
      <c r="H101" s="124" t="s">
        <v>309</v>
      </c>
    </row>
    <row r="102" spans="1:8" ht="11.25">
      <c r="A102" s="124">
        <v>101</v>
      </c>
      <c r="B102" s="124" t="s">
        <v>684</v>
      </c>
      <c r="C102" s="124" t="s">
        <v>688</v>
      </c>
      <c r="D102" s="124" t="s">
        <v>689</v>
      </c>
      <c r="E102" s="124" t="s">
        <v>1261</v>
      </c>
      <c r="F102" s="124" t="s">
        <v>1262</v>
      </c>
      <c r="G102" s="124" t="s">
        <v>1258</v>
      </c>
      <c r="H102" s="124" t="s">
        <v>311</v>
      </c>
    </row>
    <row r="103" spans="1:8" ht="11.25">
      <c r="A103" s="124">
        <v>102</v>
      </c>
      <c r="B103" s="124" t="s">
        <v>692</v>
      </c>
      <c r="C103" s="124" t="s">
        <v>696</v>
      </c>
      <c r="D103" s="124" t="s">
        <v>697</v>
      </c>
      <c r="E103" s="124" t="s">
        <v>1263</v>
      </c>
      <c r="F103" s="124" t="s">
        <v>1264</v>
      </c>
      <c r="G103" s="124" t="s">
        <v>1265</v>
      </c>
      <c r="H103" s="124" t="s">
        <v>311</v>
      </c>
    </row>
    <row r="104" spans="1:8" ht="11.25">
      <c r="A104" s="124">
        <v>103</v>
      </c>
      <c r="B104" s="124" t="s">
        <v>692</v>
      </c>
      <c r="C104" s="124" t="s">
        <v>696</v>
      </c>
      <c r="D104" s="124" t="s">
        <v>697</v>
      </c>
      <c r="E104" s="124" t="s">
        <v>1266</v>
      </c>
      <c r="F104" s="124" t="s">
        <v>1267</v>
      </c>
      <c r="G104" s="124" t="s">
        <v>1031</v>
      </c>
      <c r="H104" s="124" t="s">
        <v>311</v>
      </c>
    </row>
    <row r="105" spans="1:8" ht="11.25">
      <c r="A105" s="124">
        <v>104</v>
      </c>
      <c r="B105" s="124" t="s">
        <v>698</v>
      </c>
      <c r="C105" s="124" t="s">
        <v>700</v>
      </c>
      <c r="D105" s="124" t="s">
        <v>701</v>
      </c>
      <c r="E105" s="124" t="s">
        <v>1268</v>
      </c>
      <c r="F105" s="124" t="s">
        <v>1269</v>
      </c>
      <c r="G105" s="124" t="s">
        <v>1223</v>
      </c>
      <c r="H105" s="124" t="s">
        <v>309</v>
      </c>
    </row>
    <row r="106" spans="1:8" ht="11.25">
      <c r="A106" s="124">
        <v>105</v>
      </c>
      <c r="B106" s="124" t="s">
        <v>698</v>
      </c>
      <c r="C106" s="124" t="s">
        <v>700</v>
      </c>
      <c r="D106" s="124" t="s">
        <v>701</v>
      </c>
      <c r="E106" s="124" t="s">
        <v>1270</v>
      </c>
      <c r="F106" s="124" t="s">
        <v>1271</v>
      </c>
      <c r="G106" s="124" t="s">
        <v>1223</v>
      </c>
      <c r="H106" s="124" t="s">
        <v>310</v>
      </c>
    </row>
    <row r="107" spans="1:8" ht="11.25">
      <c r="A107" s="124">
        <v>106</v>
      </c>
      <c r="B107" s="124" t="s">
        <v>706</v>
      </c>
      <c r="C107" s="124" t="s">
        <v>708</v>
      </c>
      <c r="D107" s="124" t="s">
        <v>709</v>
      </c>
      <c r="E107" s="124" t="s">
        <v>1272</v>
      </c>
      <c r="F107" s="124" t="s">
        <v>1273</v>
      </c>
      <c r="G107" s="124" t="s">
        <v>1228</v>
      </c>
      <c r="H107" s="124" t="s">
        <v>311</v>
      </c>
    </row>
    <row r="108" spans="1:8" ht="11.25">
      <c r="A108" s="124">
        <v>107</v>
      </c>
      <c r="B108" s="124" t="s">
        <v>706</v>
      </c>
      <c r="C108" s="124" t="s">
        <v>710</v>
      </c>
      <c r="D108" s="124" t="s">
        <v>711</v>
      </c>
      <c r="E108" s="124" t="s">
        <v>1274</v>
      </c>
      <c r="F108" s="124" t="s">
        <v>1275</v>
      </c>
      <c r="G108" s="124" t="s">
        <v>1228</v>
      </c>
      <c r="H108" s="124" t="s">
        <v>311</v>
      </c>
    </row>
    <row r="109" spans="1:8" ht="11.25">
      <c r="A109" s="124">
        <v>108</v>
      </c>
      <c r="B109" s="124" t="s">
        <v>706</v>
      </c>
      <c r="C109" s="124" t="s">
        <v>712</v>
      </c>
      <c r="D109" s="124" t="s">
        <v>713</v>
      </c>
      <c r="E109" s="124" t="s">
        <v>1276</v>
      </c>
      <c r="F109" s="124" t="s">
        <v>1277</v>
      </c>
      <c r="G109" s="124" t="s">
        <v>1228</v>
      </c>
      <c r="H109" s="124" t="s">
        <v>311</v>
      </c>
    </row>
    <row r="110" spans="1:8" ht="11.25">
      <c r="A110" s="124">
        <v>109</v>
      </c>
      <c r="B110" s="124" t="s">
        <v>706</v>
      </c>
      <c r="C110" s="124" t="s">
        <v>714</v>
      </c>
      <c r="D110" s="124" t="s">
        <v>715</v>
      </c>
      <c r="E110" s="124" t="s">
        <v>1278</v>
      </c>
      <c r="F110" s="124" t="s">
        <v>1279</v>
      </c>
      <c r="G110" s="124" t="s">
        <v>1228</v>
      </c>
      <c r="H110" s="124" t="s">
        <v>311</v>
      </c>
    </row>
    <row r="111" spans="1:8" ht="11.25">
      <c r="A111" s="124">
        <v>110</v>
      </c>
      <c r="B111" s="124" t="s">
        <v>706</v>
      </c>
      <c r="C111" s="124" t="s">
        <v>716</v>
      </c>
      <c r="D111" s="124" t="s">
        <v>717</v>
      </c>
      <c r="E111" s="124" t="s">
        <v>1280</v>
      </c>
      <c r="F111" s="124" t="s">
        <v>1281</v>
      </c>
      <c r="G111" s="124" t="s">
        <v>1282</v>
      </c>
      <c r="H111" s="124" t="s">
        <v>311</v>
      </c>
    </row>
    <row r="112" spans="1:8" ht="11.25">
      <c r="A112" s="124">
        <v>111</v>
      </c>
      <c r="B112" s="124" t="s">
        <v>706</v>
      </c>
      <c r="C112" s="124" t="s">
        <v>720</v>
      </c>
      <c r="D112" s="124" t="s">
        <v>721</v>
      </c>
      <c r="E112" s="124" t="s">
        <v>1283</v>
      </c>
      <c r="F112" s="124" t="s">
        <v>1284</v>
      </c>
      <c r="G112" s="124" t="s">
        <v>1285</v>
      </c>
      <c r="H112" s="124" t="s">
        <v>311</v>
      </c>
    </row>
    <row r="113" spans="1:8" ht="11.25">
      <c r="A113" s="124">
        <v>112</v>
      </c>
      <c r="B113" s="124" t="s">
        <v>706</v>
      </c>
      <c r="C113" s="124" t="s">
        <v>720</v>
      </c>
      <c r="D113" s="124" t="s">
        <v>721</v>
      </c>
      <c r="E113" s="124" t="s">
        <v>1286</v>
      </c>
      <c r="F113" s="124" t="s">
        <v>1287</v>
      </c>
      <c r="G113" s="124" t="s">
        <v>1228</v>
      </c>
      <c r="H113" s="124" t="s">
        <v>311</v>
      </c>
    </row>
    <row r="114" spans="1:8" ht="11.25">
      <c r="A114" s="124">
        <v>113</v>
      </c>
      <c r="B114" s="124" t="s">
        <v>706</v>
      </c>
      <c r="C114" s="124" t="s">
        <v>720</v>
      </c>
      <c r="D114" s="124" t="s">
        <v>721</v>
      </c>
      <c r="E114" s="124" t="s">
        <v>1288</v>
      </c>
      <c r="F114" s="124" t="s">
        <v>1289</v>
      </c>
      <c r="G114" s="124" t="s">
        <v>1282</v>
      </c>
      <c r="H114" s="124" t="s">
        <v>311</v>
      </c>
    </row>
    <row r="115" spans="1:8" ht="11.25">
      <c r="A115" s="124">
        <v>114</v>
      </c>
      <c r="B115" s="124" t="s">
        <v>706</v>
      </c>
      <c r="C115" s="124" t="s">
        <v>722</v>
      </c>
      <c r="D115" s="124" t="s">
        <v>723</v>
      </c>
      <c r="E115" s="124" t="s">
        <v>1290</v>
      </c>
      <c r="F115" s="124" t="s">
        <v>1291</v>
      </c>
      <c r="G115" s="124" t="s">
        <v>1228</v>
      </c>
      <c r="H115" s="124" t="s">
        <v>311</v>
      </c>
    </row>
    <row r="116" spans="1:8" ht="11.25">
      <c r="A116" s="124">
        <v>115</v>
      </c>
      <c r="B116" s="124" t="s">
        <v>706</v>
      </c>
      <c r="C116" s="124" t="s">
        <v>730</v>
      </c>
      <c r="D116" s="124" t="s">
        <v>731</v>
      </c>
      <c r="E116" s="124" t="s">
        <v>1292</v>
      </c>
      <c r="F116" s="124" t="s">
        <v>1293</v>
      </c>
      <c r="G116" s="124" t="s">
        <v>1228</v>
      </c>
      <c r="H116" s="124" t="s">
        <v>311</v>
      </c>
    </row>
    <row r="117" spans="1:8" ht="11.25">
      <c r="A117" s="124">
        <v>116</v>
      </c>
      <c r="B117" s="124" t="s">
        <v>706</v>
      </c>
      <c r="C117" s="124" t="s">
        <v>734</v>
      </c>
      <c r="D117" s="124" t="s">
        <v>735</v>
      </c>
      <c r="E117" s="124" t="s">
        <v>1294</v>
      </c>
      <c r="F117" s="124" t="s">
        <v>1295</v>
      </c>
      <c r="G117" s="124" t="s">
        <v>1228</v>
      </c>
      <c r="H117" s="124" t="s">
        <v>311</v>
      </c>
    </row>
    <row r="118" spans="1:8" ht="11.25">
      <c r="A118" s="124">
        <v>117</v>
      </c>
      <c r="B118" s="124" t="s">
        <v>706</v>
      </c>
      <c r="C118" s="124" t="s">
        <v>736</v>
      </c>
      <c r="D118" s="124" t="s">
        <v>737</v>
      </c>
      <c r="E118" s="124" t="s">
        <v>1296</v>
      </c>
      <c r="F118" s="124" t="s">
        <v>1297</v>
      </c>
      <c r="G118" s="124" t="s">
        <v>1228</v>
      </c>
      <c r="H118" s="124" t="s">
        <v>311</v>
      </c>
    </row>
    <row r="119" spans="1:8" ht="11.25">
      <c r="A119" s="124">
        <v>118</v>
      </c>
      <c r="B119" s="124" t="s">
        <v>738</v>
      </c>
      <c r="C119" s="124" t="s">
        <v>740</v>
      </c>
      <c r="D119" s="124" t="s">
        <v>741</v>
      </c>
      <c r="E119" s="124" t="s">
        <v>1298</v>
      </c>
      <c r="F119" s="124" t="s">
        <v>1299</v>
      </c>
      <c r="G119" s="124" t="s">
        <v>1243</v>
      </c>
      <c r="H119" s="124" t="s">
        <v>311</v>
      </c>
    </row>
    <row r="120" spans="1:8" ht="11.25">
      <c r="A120" s="124">
        <v>119</v>
      </c>
      <c r="B120" s="124" t="s">
        <v>738</v>
      </c>
      <c r="C120" s="124" t="s">
        <v>742</v>
      </c>
      <c r="D120" s="124" t="s">
        <v>743</v>
      </c>
      <c r="E120" s="124" t="s">
        <v>1300</v>
      </c>
      <c r="F120" s="124" t="s">
        <v>1301</v>
      </c>
      <c r="G120" s="124" t="s">
        <v>1243</v>
      </c>
      <c r="H120" s="124" t="s">
        <v>311</v>
      </c>
    </row>
    <row r="121" spans="1:8" ht="11.25">
      <c r="A121" s="124">
        <v>120</v>
      </c>
      <c r="B121" s="124" t="s">
        <v>738</v>
      </c>
      <c r="C121" s="124" t="s">
        <v>746</v>
      </c>
      <c r="D121" s="124" t="s">
        <v>747</v>
      </c>
      <c r="E121" s="124" t="s">
        <v>1302</v>
      </c>
      <c r="F121" s="124" t="s">
        <v>1303</v>
      </c>
      <c r="G121" s="124" t="s">
        <v>1243</v>
      </c>
      <c r="H121" s="124" t="s">
        <v>311</v>
      </c>
    </row>
    <row r="122" spans="1:8" ht="11.25">
      <c r="A122" s="124">
        <v>121</v>
      </c>
      <c r="B122" s="124" t="s">
        <v>754</v>
      </c>
      <c r="C122" s="124" t="s">
        <v>756</v>
      </c>
      <c r="D122" s="124" t="s">
        <v>757</v>
      </c>
      <c r="E122" s="124" t="s">
        <v>1304</v>
      </c>
      <c r="F122" s="124" t="s">
        <v>1305</v>
      </c>
      <c r="G122" s="124" t="s">
        <v>1306</v>
      </c>
      <c r="H122" s="124" t="s">
        <v>311</v>
      </c>
    </row>
    <row r="123" spans="1:8" ht="11.25">
      <c r="A123" s="124">
        <v>122</v>
      </c>
      <c r="B123" s="124" t="s">
        <v>754</v>
      </c>
      <c r="C123" s="124" t="s">
        <v>763</v>
      </c>
      <c r="D123" s="124" t="s">
        <v>764</v>
      </c>
      <c r="E123" s="124" t="s">
        <v>1307</v>
      </c>
      <c r="F123" s="124" t="s">
        <v>1308</v>
      </c>
      <c r="G123" s="124" t="s">
        <v>1306</v>
      </c>
      <c r="H123" s="124" t="s">
        <v>311</v>
      </c>
    </row>
    <row r="124" spans="1:8" ht="11.25">
      <c r="A124" s="124">
        <v>123</v>
      </c>
      <c r="B124" s="124" t="s">
        <v>765</v>
      </c>
      <c r="C124" s="124" t="s">
        <v>783</v>
      </c>
      <c r="D124" s="124" t="s">
        <v>784</v>
      </c>
      <c r="E124" s="124" t="s">
        <v>1309</v>
      </c>
      <c r="F124" s="124" t="s">
        <v>1310</v>
      </c>
      <c r="G124" s="124" t="s">
        <v>1311</v>
      </c>
      <c r="H124" s="124" t="s">
        <v>311</v>
      </c>
    </row>
    <row r="125" spans="1:8" ht="11.25">
      <c r="A125" s="124">
        <v>124</v>
      </c>
      <c r="B125" s="124" t="s">
        <v>765</v>
      </c>
      <c r="C125" s="124" t="s">
        <v>783</v>
      </c>
      <c r="D125" s="124" t="s">
        <v>784</v>
      </c>
      <c r="E125" s="124" t="s">
        <v>1312</v>
      </c>
      <c r="F125" s="124" t="s">
        <v>1313</v>
      </c>
      <c r="G125" s="124" t="s">
        <v>1314</v>
      </c>
      <c r="H125" s="124" t="s">
        <v>311</v>
      </c>
    </row>
    <row r="126" spans="1:8" ht="11.25">
      <c r="A126" s="124">
        <v>125</v>
      </c>
      <c r="B126" s="124" t="s">
        <v>765</v>
      </c>
      <c r="C126" s="124" t="s">
        <v>785</v>
      </c>
      <c r="D126" s="124" t="s">
        <v>786</v>
      </c>
      <c r="E126" s="124" t="s">
        <v>1315</v>
      </c>
      <c r="F126" s="124" t="s">
        <v>1316</v>
      </c>
      <c r="G126" s="124" t="s">
        <v>1314</v>
      </c>
      <c r="H126" s="124" t="s">
        <v>311</v>
      </c>
    </row>
    <row r="127" spans="1:8" ht="11.25">
      <c r="A127" s="124">
        <v>126</v>
      </c>
      <c r="B127" s="124" t="s">
        <v>787</v>
      </c>
      <c r="C127" s="124" t="s">
        <v>789</v>
      </c>
      <c r="D127" s="124" t="s">
        <v>790</v>
      </c>
      <c r="E127" s="124" t="s">
        <v>1179</v>
      </c>
      <c r="F127" s="124" t="s">
        <v>1317</v>
      </c>
      <c r="G127" s="124" t="s">
        <v>1097</v>
      </c>
      <c r="H127" s="124" t="s">
        <v>311</v>
      </c>
    </row>
    <row r="128" spans="1:8" ht="11.25">
      <c r="A128" s="124">
        <v>127</v>
      </c>
      <c r="B128" s="124" t="s">
        <v>797</v>
      </c>
      <c r="C128" s="124" t="s">
        <v>805</v>
      </c>
      <c r="D128" s="124" t="s">
        <v>806</v>
      </c>
      <c r="E128" s="124" t="s">
        <v>1318</v>
      </c>
      <c r="F128" s="124" t="s">
        <v>1319</v>
      </c>
      <c r="G128" s="124" t="s">
        <v>1228</v>
      </c>
      <c r="H128" s="124" t="s">
        <v>311</v>
      </c>
    </row>
    <row r="129" spans="1:8" ht="11.25">
      <c r="A129" s="124">
        <v>128</v>
      </c>
      <c r="B129" s="124" t="s">
        <v>811</v>
      </c>
      <c r="C129" s="124" t="s">
        <v>815</v>
      </c>
      <c r="D129" s="124" t="s">
        <v>816</v>
      </c>
      <c r="E129" s="124" t="s">
        <v>1320</v>
      </c>
      <c r="F129" s="124" t="s">
        <v>1321</v>
      </c>
      <c r="G129" s="124" t="s">
        <v>1202</v>
      </c>
      <c r="H129" s="124" t="s">
        <v>309</v>
      </c>
    </row>
    <row r="130" spans="1:8" ht="11.25">
      <c r="A130" s="124">
        <v>129</v>
      </c>
      <c r="B130" s="124" t="s">
        <v>823</v>
      </c>
      <c r="D130" s="124" t="s">
        <v>824</v>
      </c>
      <c r="E130" s="124" t="s">
        <v>1322</v>
      </c>
      <c r="F130" s="124" t="s">
        <v>1323</v>
      </c>
      <c r="G130" s="124" t="s">
        <v>1246</v>
      </c>
      <c r="H130" s="124" t="s">
        <v>311</v>
      </c>
    </row>
    <row r="131" spans="1:8" ht="11.25">
      <c r="A131" s="124">
        <v>130</v>
      </c>
      <c r="B131" s="124" t="s">
        <v>825</v>
      </c>
      <c r="C131" s="124" t="s">
        <v>827</v>
      </c>
      <c r="D131" s="124" t="s">
        <v>828</v>
      </c>
      <c r="E131" s="124" t="s">
        <v>1324</v>
      </c>
      <c r="F131" s="124" t="s">
        <v>1325</v>
      </c>
      <c r="G131" s="124" t="s">
        <v>1306</v>
      </c>
      <c r="H131" s="124" t="s">
        <v>311</v>
      </c>
    </row>
    <row r="132" spans="1:8" ht="11.25">
      <c r="A132" s="124">
        <v>131</v>
      </c>
      <c r="B132" s="124" t="s">
        <v>825</v>
      </c>
      <c r="C132" s="124" t="s">
        <v>829</v>
      </c>
      <c r="D132" s="124" t="s">
        <v>830</v>
      </c>
      <c r="E132" s="124" t="s">
        <v>1326</v>
      </c>
      <c r="F132" s="124" t="s">
        <v>1327</v>
      </c>
      <c r="G132" s="124" t="s">
        <v>1306</v>
      </c>
      <c r="H132" s="124" t="s">
        <v>309</v>
      </c>
    </row>
    <row r="133" spans="1:8" ht="11.25">
      <c r="A133" s="124">
        <v>132</v>
      </c>
      <c r="B133" s="124" t="s">
        <v>825</v>
      </c>
      <c r="C133" s="124" t="s">
        <v>831</v>
      </c>
      <c r="D133" s="124" t="s">
        <v>832</v>
      </c>
      <c r="E133" s="124" t="s">
        <v>1328</v>
      </c>
      <c r="F133" s="124" t="s">
        <v>1329</v>
      </c>
      <c r="G133" s="124" t="s">
        <v>1330</v>
      </c>
      <c r="H133" s="124" t="s">
        <v>310</v>
      </c>
    </row>
    <row r="134" spans="1:8" ht="11.25">
      <c r="A134" s="124">
        <v>133</v>
      </c>
      <c r="B134" s="124" t="s">
        <v>825</v>
      </c>
      <c r="C134" s="124" t="s">
        <v>831</v>
      </c>
      <c r="D134" s="124" t="s">
        <v>832</v>
      </c>
      <c r="E134" s="124" t="s">
        <v>1331</v>
      </c>
      <c r="F134" s="124" t="s">
        <v>1332</v>
      </c>
      <c r="G134" s="124" t="s">
        <v>1306</v>
      </c>
      <c r="H134" s="124" t="s">
        <v>311</v>
      </c>
    </row>
    <row r="135" spans="1:8" ht="11.25">
      <c r="A135" s="124">
        <v>134</v>
      </c>
      <c r="B135" s="124" t="s">
        <v>825</v>
      </c>
      <c r="C135" s="124" t="s">
        <v>833</v>
      </c>
      <c r="D135" s="124" t="s">
        <v>834</v>
      </c>
      <c r="E135" s="124" t="s">
        <v>1333</v>
      </c>
      <c r="F135" s="124" t="s">
        <v>1334</v>
      </c>
      <c r="G135" s="124" t="s">
        <v>1306</v>
      </c>
      <c r="H135" s="124" t="s">
        <v>309</v>
      </c>
    </row>
    <row r="136" spans="1:8" ht="11.25">
      <c r="A136" s="124">
        <v>135</v>
      </c>
      <c r="B136" s="124" t="s">
        <v>825</v>
      </c>
      <c r="C136" s="124" t="s">
        <v>833</v>
      </c>
      <c r="D136" s="124" t="s">
        <v>834</v>
      </c>
      <c r="E136" s="124" t="s">
        <v>1335</v>
      </c>
      <c r="F136" s="124" t="s">
        <v>1336</v>
      </c>
      <c r="G136" s="124" t="s">
        <v>1306</v>
      </c>
      <c r="H136" s="124" t="s">
        <v>311</v>
      </c>
    </row>
    <row r="137" spans="1:8" ht="11.25">
      <c r="A137" s="124">
        <v>136</v>
      </c>
      <c r="B137" s="124" t="s">
        <v>825</v>
      </c>
      <c r="C137" s="124" t="s">
        <v>835</v>
      </c>
      <c r="D137" s="124" t="s">
        <v>836</v>
      </c>
      <c r="E137" s="124" t="s">
        <v>1337</v>
      </c>
      <c r="F137" s="124" t="s">
        <v>1338</v>
      </c>
      <c r="G137" s="124" t="s">
        <v>1306</v>
      </c>
      <c r="H137" s="124" t="s">
        <v>311</v>
      </c>
    </row>
    <row r="138" spans="1:8" ht="11.25">
      <c r="A138" s="124">
        <v>137</v>
      </c>
      <c r="B138" s="124" t="s">
        <v>825</v>
      </c>
      <c r="C138" s="124" t="s">
        <v>837</v>
      </c>
      <c r="D138" s="124" t="s">
        <v>838</v>
      </c>
      <c r="E138" s="124" t="s">
        <v>1339</v>
      </c>
      <c r="F138" s="124" t="s">
        <v>1340</v>
      </c>
      <c r="G138" s="124" t="s">
        <v>1306</v>
      </c>
      <c r="H138" s="124" t="s">
        <v>311</v>
      </c>
    </row>
    <row r="139" spans="1:8" ht="11.25">
      <c r="A139" s="124">
        <v>138</v>
      </c>
      <c r="B139" s="124" t="s">
        <v>825</v>
      </c>
      <c r="C139" s="124" t="s">
        <v>837</v>
      </c>
      <c r="D139" s="124" t="s">
        <v>838</v>
      </c>
      <c r="E139" s="124" t="s">
        <v>1341</v>
      </c>
      <c r="F139" s="124" t="s">
        <v>1342</v>
      </c>
      <c r="G139" s="124" t="s">
        <v>1306</v>
      </c>
      <c r="H139" s="124" t="s">
        <v>311</v>
      </c>
    </row>
    <row r="140" spans="1:8" ht="11.25">
      <c r="A140" s="124">
        <v>139</v>
      </c>
      <c r="B140" s="124" t="s">
        <v>839</v>
      </c>
      <c r="C140" s="124" t="s">
        <v>845</v>
      </c>
      <c r="D140" s="124" t="s">
        <v>846</v>
      </c>
      <c r="E140" s="124" t="s">
        <v>1343</v>
      </c>
      <c r="F140" s="124" t="s">
        <v>1344</v>
      </c>
      <c r="G140" s="124" t="s">
        <v>1243</v>
      </c>
      <c r="H140" s="124" t="s">
        <v>311</v>
      </c>
    </row>
    <row r="141" spans="1:8" ht="11.25">
      <c r="A141" s="124">
        <v>140</v>
      </c>
      <c r="B141" s="124" t="s">
        <v>839</v>
      </c>
      <c r="C141" s="124" t="s">
        <v>851</v>
      </c>
      <c r="D141" s="124" t="s">
        <v>852</v>
      </c>
      <c r="E141" s="124" t="s">
        <v>1345</v>
      </c>
      <c r="F141" s="124" t="s">
        <v>1346</v>
      </c>
      <c r="G141" s="124" t="s">
        <v>1243</v>
      </c>
      <c r="H141" s="124" t="s">
        <v>311</v>
      </c>
    </row>
    <row r="142" spans="1:8" ht="11.25">
      <c r="A142" s="124">
        <v>141</v>
      </c>
      <c r="B142" s="124" t="s">
        <v>839</v>
      </c>
      <c r="C142" s="124" t="s">
        <v>853</v>
      </c>
      <c r="D142" s="124" t="s">
        <v>854</v>
      </c>
      <c r="E142" s="124" t="s">
        <v>1347</v>
      </c>
      <c r="F142" s="124" t="s">
        <v>1348</v>
      </c>
      <c r="G142" s="124" t="s">
        <v>1243</v>
      </c>
      <c r="H142" s="124" t="s">
        <v>311</v>
      </c>
    </row>
    <row r="143" spans="1:8" ht="11.25">
      <c r="A143" s="124">
        <v>142</v>
      </c>
      <c r="B143" s="124" t="s">
        <v>839</v>
      </c>
      <c r="C143" s="124" t="s">
        <v>855</v>
      </c>
      <c r="D143" s="124" t="s">
        <v>856</v>
      </c>
      <c r="E143" s="124" t="s">
        <v>1349</v>
      </c>
      <c r="F143" s="124" t="s">
        <v>1350</v>
      </c>
      <c r="G143" s="124" t="s">
        <v>1243</v>
      </c>
      <c r="H143" s="124" t="s">
        <v>311</v>
      </c>
    </row>
    <row r="144" spans="1:8" ht="11.25">
      <c r="A144" s="124">
        <v>143</v>
      </c>
      <c r="B144" s="124" t="s">
        <v>839</v>
      </c>
      <c r="C144" s="124" t="s">
        <v>857</v>
      </c>
      <c r="D144" s="124" t="s">
        <v>858</v>
      </c>
      <c r="E144" s="124" t="s">
        <v>1351</v>
      </c>
      <c r="F144" s="124" t="s">
        <v>1352</v>
      </c>
      <c r="G144" s="124" t="s">
        <v>1243</v>
      </c>
      <c r="H144" s="124" t="s">
        <v>311</v>
      </c>
    </row>
    <row r="145" spans="1:8" ht="11.25">
      <c r="A145" s="124">
        <v>144</v>
      </c>
      <c r="B145" s="124" t="s">
        <v>839</v>
      </c>
      <c r="C145" s="124" t="s">
        <v>857</v>
      </c>
      <c r="D145" s="124" t="s">
        <v>858</v>
      </c>
      <c r="E145" s="124" t="s">
        <v>1353</v>
      </c>
      <c r="F145" s="124" t="s">
        <v>1354</v>
      </c>
      <c r="G145" s="124" t="s">
        <v>1243</v>
      </c>
      <c r="H145" s="124" t="s">
        <v>311</v>
      </c>
    </row>
    <row r="146" spans="1:8" ht="11.25">
      <c r="A146" s="124">
        <v>145</v>
      </c>
      <c r="B146" s="124" t="s">
        <v>839</v>
      </c>
      <c r="C146" s="124" t="s">
        <v>859</v>
      </c>
      <c r="D146" s="124" t="s">
        <v>860</v>
      </c>
      <c r="E146" s="124" t="s">
        <v>1355</v>
      </c>
      <c r="F146" s="124" t="s">
        <v>1356</v>
      </c>
      <c r="G146" s="124" t="s">
        <v>1243</v>
      </c>
      <c r="H146" s="124" t="s">
        <v>310</v>
      </c>
    </row>
    <row r="147" spans="1:8" ht="11.25">
      <c r="A147" s="124">
        <v>146</v>
      </c>
      <c r="B147" s="124" t="s">
        <v>839</v>
      </c>
      <c r="C147" s="124" t="s">
        <v>865</v>
      </c>
      <c r="D147" s="124" t="s">
        <v>866</v>
      </c>
      <c r="E147" s="124" t="s">
        <v>1357</v>
      </c>
      <c r="F147" s="124" t="s">
        <v>1358</v>
      </c>
      <c r="G147" s="124" t="s">
        <v>1243</v>
      </c>
      <c r="H147" s="124" t="s">
        <v>311</v>
      </c>
    </row>
    <row r="148" spans="1:8" ht="11.25">
      <c r="A148" s="124">
        <v>147</v>
      </c>
      <c r="B148" s="124" t="s">
        <v>839</v>
      </c>
      <c r="C148" s="124" t="s">
        <v>867</v>
      </c>
      <c r="D148" s="124" t="s">
        <v>868</v>
      </c>
      <c r="E148" s="124" t="s">
        <v>1359</v>
      </c>
      <c r="F148" s="124" t="s">
        <v>1360</v>
      </c>
      <c r="G148" s="124" t="s">
        <v>1243</v>
      </c>
      <c r="H148" s="124" t="s">
        <v>311</v>
      </c>
    </row>
    <row r="149" spans="1:8" ht="11.25">
      <c r="A149" s="124">
        <v>148</v>
      </c>
      <c r="B149" s="124" t="s">
        <v>839</v>
      </c>
      <c r="C149" s="124" t="s">
        <v>869</v>
      </c>
      <c r="D149" s="124" t="s">
        <v>870</v>
      </c>
      <c r="E149" s="124" t="s">
        <v>1361</v>
      </c>
      <c r="F149" s="124" t="s">
        <v>1362</v>
      </c>
      <c r="G149" s="124" t="s">
        <v>1243</v>
      </c>
      <c r="H149" s="124" t="s">
        <v>311</v>
      </c>
    </row>
    <row r="150" spans="1:8" ht="11.25">
      <c r="A150" s="124">
        <v>149</v>
      </c>
      <c r="B150" s="124" t="s">
        <v>871</v>
      </c>
      <c r="C150" s="124" t="s">
        <v>875</v>
      </c>
      <c r="D150" s="124" t="s">
        <v>876</v>
      </c>
      <c r="E150" s="124" t="s">
        <v>1363</v>
      </c>
      <c r="F150" s="124" t="s">
        <v>1364</v>
      </c>
      <c r="G150" s="124" t="s">
        <v>1365</v>
      </c>
      <c r="H150" s="124" t="s">
        <v>311</v>
      </c>
    </row>
    <row r="151" spans="1:8" ht="11.25">
      <c r="A151" s="124">
        <v>150</v>
      </c>
      <c r="B151" s="124" t="s">
        <v>871</v>
      </c>
      <c r="C151" s="124" t="s">
        <v>881</v>
      </c>
      <c r="D151" s="124" t="s">
        <v>882</v>
      </c>
      <c r="E151" s="124" t="s">
        <v>1366</v>
      </c>
      <c r="F151" s="124" t="s">
        <v>1367</v>
      </c>
      <c r="G151" s="124" t="s">
        <v>1176</v>
      </c>
      <c r="H151" s="124" t="s">
        <v>311</v>
      </c>
    </row>
    <row r="152" spans="1:8" ht="11.25">
      <c r="A152" s="124">
        <v>151</v>
      </c>
      <c r="B152" s="124" t="s">
        <v>871</v>
      </c>
      <c r="C152" s="124" t="s">
        <v>883</v>
      </c>
      <c r="D152" s="124" t="s">
        <v>884</v>
      </c>
      <c r="E152" s="124" t="s">
        <v>1368</v>
      </c>
      <c r="F152" s="124" t="s">
        <v>1369</v>
      </c>
      <c r="G152" s="124" t="s">
        <v>1176</v>
      </c>
      <c r="H152" s="124" t="s">
        <v>311</v>
      </c>
    </row>
    <row r="153" spans="1:8" ht="11.25">
      <c r="A153" s="124">
        <v>152</v>
      </c>
      <c r="B153" s="124" t="s">
        <v>871</v>
      </c>
      <c r="C153" s="124" t="s">
        <v>887</v>
      </c>
      <c r="D153" s="124" t="s">
        <v>888</v>
      </c>
      <c r="E153" s="124" t="s">
        <v>1370</v>
      </c>
      <c r="F153" s="124" t="s">
        <v>1371</v>
      </c>
      <c r="G153" s="124" t="s">
        <v>1365</v>
      </c>
      <c r="H153" s="124" t="s">
        <v>311</v>
      </c>
    </row>
    <row r="154" spans="1:8" ht="11.25">
      <c r="A154" s="124">
        <v>153</v>
      </c>
      <c r="B154" s="124" t="s">
        <v>871</v>
      </c>
      <c r="C154" s="124" t="s">
        <v>889</v>
      </c>
      <c r="D154" s="124" t="s">
        <v>890</v>
      </c>
      <c r="E154" s="124" t="s">
        <v>1372</v>
      </c>
      <c r="F154" s="124" t="s">
        <v>1373</v>
      </c>
      <c r="G154" s="124" t="s">
        <v>1365</v>
      </c>
      <c r="H154" s="124" t="s">
        <v>311</v>
      </c>
    </row>
    <row r="155" spans="1:8" ht="11.25">
      <c r="A155" s="124">
        <v>154</v>
      </c>
      <c r="B155" s="124" t="s">
        <v>901</v>
      </c>
      <c r="C155" s="124" t="s">
        <v>905</v>
      </c>
      <c r="D155" s="124" t="s">
        <v>906</v>
      </c>
      <c r="E155" s="124" t="s">
        <v>1374</v>
      </c>
      <c r="F155" s="124" t="s">
        <v>1375</v>
      </c>
      <c r="G155" s="124" t="s">
        <v>1376</v>
      </c>
      <c r="H155" s="124" t="s">
        <v>311</v>
      </c>
    </row>
    <row r="156" spans="1:8" ht="11.25">
      <c r="A156" s="124">
        <v>155</v>
      </c>
      <c r="B156" s="124" t="s">
        <v>901</v>
      </c>
      <c r="C156" s="124" t="s">
        <v>905</v>
      </c>
      <c r="D156" s="124" t="s">
        <v>906</v>
      </c>
      <c r="E156" s="124" t="s">
        <v>1377</v>
      </c>
      <c r="F156" s="124" t="s">
        <v>1378</v>
      </c>
      <c r="G156" s="124" t="s">
        <v>1202</v>
      </c>
      <c r="H156" s="124" t="s">
        <v>311</v>
      </c>
    </row>
    <row r="157" spans="1:8" ht="11.25">
      <c r="A157" s="124">
        <v>156</v>
      </c>
      <c r="B157" s="124" t="s">
        <v>901</v>
      </c>
      <c r="C157" s="124" t="s">
        <v>905</v>
      </c>
      <c r="D157" s="124" t="s">
        <v>906</v>
      </c>
      <c r="E157" s="124" t="s">
        <v>1379</v>
      </c>
      <c r="F157" s="124" t="s">
        <v>1380</v>
      </c>
      <c r="G157" s="124" t="s">
        <v>1376</v>
      </c>
      <c r="H157" s="124" t="s">
        <v>311</v>
      </c>
    </row>
    <row r="158" spans="1:8" ht="11.25">
      <c r="A158" s="124">
        <v>157</v>
      </c>
      <c r="B158" s="124" t="s">
        <v>901</v>
      </c>
      <c r="C158" s="124" t="s">
        <v>907</v>
      </c>
      <c r="D158" s="124" t="s">
        <v>908</v>
      </c>
      <c r="E158" s="124" t="s">
        <v>1381</v>
      </c>
      <c r="F158" s="124" t="s">
        <v>1382</v>
      </c>
      <c r="G158" s="124" t="s">
        <v>1202</v>
      </c>
      <c r="H158" s="124" t="s">
        <v>311</v>
      </c>
    </row>
    <row r="159" spans="1:8" ht="11.25">
      <c r="A159" s="124">
        <v>158</v>
      </c>
      <c r="B159" s="124" t="s">
        <v>901</v>
      </c>
      <c r="C159" s="124" t="s">
        <v>907</v>
      </c>
      <c r="D159" s="124" t="s">
        <v>908</v>
      </c>
      <c r="E159" s="124" t="s">
        <v>1383</v>
      </c>
      <c r="F159" s="124" t="s">
        <v>1384</v>
      </c>
      <c r="G159" s="124" t="s">
        <v>1223</v>
      </c>
      <c r="H159" s="124" t="s">
        <v>311</v>
      </c>
    </row>
    <row r="160" spans="1:8" ht="11.25">
      <c r="A160" s="124">
        <v>159</v>
      </c>
      <c r="B160" s="124" t="s">
        <v>901</v>
      </c>
      <c r="C160" s="124" t="s">
        <v>916</v>
      </c>
      <c r="D160" s="124" t="s">
        <v>917</v>
      </c>
      <c r="E160" s="124" t="s">
        <v>1385</v>
      </c>
      <c r="F160" s="124" t="s">
        <v>1386</v>
      </c>
      <c r="G160" s="124" t="s">
        <v>1376</v>
      </c>
      <c r="H160" s="124" t="s">
        <v>310</v>
      </c>
    </row>
    <row r="161" spans="1:8" ht="11.25">
      <c r="A161" s="124">
        <v>160</v>
      </c>
      <c r="B161" s="124" t="s">
        <v>901</v>
      </c>
      <c r="C161" s="124" t="s">
        <v>916</v>
      </c>
      <c r="D161" s="124" t="s">
        <v>917</v>
      </c>
      <c r="E161" s="124" t="s">
        <v>1387</v>
      </c>
      <c r="F161" s="124" t="s">
        <v>1388</v>
      </c>
      <c r="G161" s="124" t="s">
        <v>1202</v>
      </c>
      <c r="H161" s="124" t="s">
        <v>311</v>
      </c>
    </row>
    <row r="162" spans="1:8" ht="11.25">
      <c r="A162" s="124">
        <v>161</v>
      </c>
      <c r="B162" s="124" t="s">
        <v>901</v>
      </c>
      <c r="C162" s="124" t="s">
        <v>916</v>
      </c>
      <c r="D162" s="124" t="s">
        <v>917</v>
      </c>
      <c r="E162" s="124" t="s">
        <v>1389</v>
      </c>
      <c r="F162" s="124" t="s">
        <v>1390</v>
      </c>
      <c r="G162" s="124" t="s">
        <v>1202</v>
      </c>
      <c r="H162" s="124" t="s">
        <v>310</v>
      </c>
    </row>
    <row r="163" spans="1:8" ht="11.25">
      <c r="A163" s="124">
        <v>162</v>
      </c>
      <c r="B163" s="124" t="s">
        <v>901</v>
      </c>
      <c r="C163" s="124" t="s">
        <v>918</v>
      </c>
      <c r="D163" s="124" t="s">
        <v>919</v>
      </c>
      <c r="E163" s="124" t="s">
        <v>1391</v>
      </c>
      <c r="F163" s="124" t="s">
        <v>1392</v>
      </c>
      <c r="G163" s="124" t="s">
        <v>1202</v>
      </c>
      <c r="H163" s="124" t="s">
        <v>310</v>
      </c>
    </row>
    <row r="164" spans="1:8" ht="11.25">
      <c r="A164" s="124">
        <v>163</v>
      </c>
      <c r="B164" s="124" t="s">
        <v>901</v>
      </c>
      <c r="C164" s="124" t="s">
        <v>918</v>
      </c>
      <c r="D164" s="124" t="s">
        <v>919</v>
      </c>
      <c r="E164" s="124" t="s">
        <v>1393</v>
      </c>
      <c r="F164" s="124" t="s">
        <v>1394</v>
      </c>
      <c r="G164" s="124" t="s">
        <v>1376</v>
      </c>
      <c r="H164" s="124" t="s">
        <v>311</v>
      </c>
    </row>
    <row r="165" spans="1:8" ht="11.25">
      <c r="A165" s="124">
        <v>164</v>
      </c>
      <c r="B165" s="124" t="s">
        <v>922</v>
      </c>
      <c r="C165" s="124" t="s">
        <v>926</v>
      </c>
      <c r="D165" s="124" t="s">
        <v>927</v>
      </c>
      <c r="E165" s="124" t="s">
        <v>1395</v>
      </c>
      <c r="F165" s="124" t="s">
        <v>1396</v>
      </c>
      <c r="G165" s="124" t="s">
        <v>1195</v>
      </c>
      <c r="H165" s="124" t="s">
        <v>311</v>
      </c>
    </row>
    <row r="166" spans="1:8" ht="11.25">
      <c r="A166" s="124">
        <v>165</v>
      </c>
      <c r="B166" s="124" t="s">
        <v>922</v>
      </c>
      <c r="C166" s="124" t="s">
        <v>934</v>
      </c>
      <c r="D166" s="124" t="s">
        <v>935</v>
      </c>
      <c r="E166" s="124" t="s">
        <v>1397</v>
      </c>
      <c r="F166" s="124" t="s">
        <v>1398</v>
      </c>
      <c r="G166" s="124" t="s">
        <v>1195</v>
      </c>
      <c r="H166" s="124" t="s">
        <v>311</v>
      </c>
    </row>
    <row r="167" spans="1:8" ht="11.25">
      <c r="A167" s="124">
        <v>166</v>
      </c>
      <c r="B167" s="124" t="s">
        <v>922</v>
      </c>
      <c r="C167" s="124" t="s">
        <v>941</v>
      </c>
      <c r="D167" s="124" t="s">
        <v>942</v>
      </c>
      <c r="E167" s="124" t="s">
        <v>1399</v>
      </c>
      <c r="F167" s="124" t="s">
        <v>1400</v>
      </c>
      <c r="G167" s="124" t="s">
        <v>1401</v>
      </c>
      <c r="H167" s="124" t="s">
        <v>311</v>
      </c>
    </row>
    <row r="168" spans="1:8" ht="11.25">
      <c r="A168" s="124">
        <v>167</v>
      </c>
      <c r="B168" s="124" t="s">
        <v>922</v>
      </c>
      <c r="C168" s="124" t="s">
        <v>943</v>
      </c>
      <c r="D168" s="124" t="s">
        <v>944</v>
      </c>
      <c r="E168" s="124" t="s">
        <v>1402</v>
      </c>
      <c r="F168" s="124" t="s">
        <v>1403</v>
      </c>
      <c r="G168" s="124" t="s">
        <v>1195</v>
      </c>
      <c r="H168" s="124" t="s">
        <v>310</v>
      </c>
    </row>
    <row r="169" spans="1:8" ht="11.25">
      <c r="A169" s="124">
        <v>168</v>
      </c>
      <c r="B169" s="124" t="s">
        <v>945</v>
      </c>
      <c r="C169" s="124" t="s">
        <v>947</v>
      </c>
      <c r="D169" s="124" t="s">
        <v>948</v>
      </c>
      <c r="E169" s="124" t="s">
        <v>1404</v>
      </c>
      <c r="F169" s="124" t="s">
        <v>1405</v>
      </c>
      <c r="G169" s="124" t="s">
        <v>1195</v>
      </c>
      <c r="H169" s="124" t="s">
        <v>311</v>
      </c>
    </row>
    <row r="170" spans="1:8" ht="11.25">
      <c r="A170" s="124">
        <v>169</v>
      </c>
      <c r="B170" s="124" t="s">
        <v>945</v>
      </c>
      <c r="C170" s="124" t="s">
        <v>949</v>
      </c>
      <c r="D170" s="124" t="s">
        <v>950</v>
      </c>
      <c r="E170" s="124" t="s">
        <v>1406</v>
      </c>
      <c r="F170" s="124" t="s">
        <v>1407</v>
      </c>
      <c r="G170" s="124" t="s">
        <v>1195</v>
      </c>
      <c r="H170" s="124" t="s">
        <v>311</v>
      </c>
    </row>
    <row r="171" spans="1:8" ht="11.25">
      <c r="A171" s="124">
        <v>170</v>
      </c>
      <c r="B171" s="124" t="s">
        <v>945</v>
      </c>
      <c r="C171" s="124" t="s">
        <v>949</v>
      </c>
      <c r="D171" s="124" t="s">
        <v>950</v>
      </c>
      <c r="E171" s="124" t="s">
        <v>1408</v>
      </c>
      <c r="F171" s="124" t="s">
        <v>1409</v>
      </c>
      <c r="G171" s="124" t="s">
        <v>1410</v>
      </c>
      <c r="H171" s="124" t="s">
        <v>311</v>
      </c>
    </row>
    <row r="172" spans="1:8" ht="11.25">
      <c r="A172" s="124">
        <v>171</v>
      </c>
      <c r="B172" s="124" t="s">
        <v>945</v>
      </c>
      <c r="C172" s="124" t="s">
        <v>951</v>
      </c>
      <c r="D172" s="124" t="s">
        <v>952</v>
      </c>
      <c r="E172" s="124" t="s">
        <v>1411</v>
      </c>
      <c r="F172" s="124" t="s">
        <v>1412</v>
      </c>
      <c r="G172" s="124" t="s">
        <v>1195</v>
      </c>
      <c r="H172" s="124" t="s">
        <v>311</v>
      </c>
    </row>
    <row r="173" spans="1:8" ht="11.25">
      <c r="A173" s="124">
        <v>172</v>
      </c>
      <c r="B173" s="124" t="s">
        <v>945</v>
      </c>
      <c r="C173" s="124" t="s">
        <v>951</v>
      </c>
      <c r="D173" s="124" t="s">
        <v>952</v>
      </c>
      <c r="E173" s="124" t="s">
        <v>1411</v>
      </c>
      <c r="F173" s="124" t="s">
        <v>1413</v>
      </c>
      <c r="G173" s="124" t="s">
        <v>1195</v>
      </c>
      <c r="H173" s="124" t="s">
        <v>311</v>
      </c>
    </row>
    <row r="174" spans="1:8" ht="11.25">
      <c r="A174" s="124">
        <v>173</v>
      </c>
      <c r="B174" s="124" t="s">
        <v>945</v>
      </c>
      <c r="C174" s="124" t="s">
        <v>959</v>
      </c>
      <c r="D174" s="124" t="s">
        <v>960</v>
      </c>
      <c r="E174" s="124" t="s">
        <v>1414</v>
      </c>
      <c r="F174" s="124" t="s">
        <v>1415</v>
      </c>
      <c r="G174" s="124" t="s">
        <v>1195</v>
      </c>
      <c r="H174" s="124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  <row r="2" spans="1:8" ht="11.25">
      <c r="A2" s="312">
        <v>66</v>
      </c>
      <c r="B2" s="312" t="s">
        <v>594</v>
      </c>
      <c r="D2" s="312" t="s">
        <v>595</v>
      </c>
      <c r="E2" s="312" t="s">
        <v>1172</v>
      </c>
      <c r="F2" s="312" t="s">
        <v>1173</v>
      </c>
      <c r="G2" s="312" t="s">
        <v>1171</v>
      </c>
      <c r="H2" s="312" t="s">
        <v>310</v>
      </c>
    </row>
    <row r="3" spans="1:8" ht="11.25">
      <c r="A3" s="312">
        <v>67</v>
      </c>
      <c r="B3" s="312" t="s">
        <v>596</v>
      </c>
      <c r="D3" s="312" t="s">
        <v>597</v>
      </c>
      <c r="E3" s="312" t="s">
        <v>1174</v>
      </c>
      <c r="F3" s="312" t="s">
        <v>1175</v>
      </c>
      <c r="G3" s="312" t="s">
        <v>1176</v>
      </c>
      <c r="H3" s="312" t="s">
        <v>310</v>
      </c>
    </row>
    <row r="4" spans="1:8" ht="11.25">
      <c r="A4" s="312">
        <v>68</v>
      </c>
      <c r="B4" s="312" t="s">
        <v>596</v>
      </c>
      <c r="D4" s="312" t="s">
        <v>597</v>
      </c>
      <c r="E4" s="312" t="s">
        <v>1177</v>
      </c>
      <c r="F4" s="312" t="s">
        <v>1178</v>
      </c>
      <c r="G4" s="312" t="s">
        <v>1176</v>
      </c>
      <c r="H4" s="312" t="s">
        <v>310</v>
      </c>
    </row>
    <row r="5" spans="1:8" ht="11.25">
      <c r="A5" s="312">
        <v>70</v>
      </c>
      <c r="B5" s="312" t="s">
        <v>596</v>
      </c>
      <c r="D5" s="312" t="s">
        <v>597</v>
      </c>
      <c r="E5" s="312" t="s">
        <v>1028</v>
      </c>
      <c r="F5" s="312" t="s">
        <v>1181</v>
      </c>
      <c r="G5" s="312" t="s">
        <v>1182</v>
      </c>
      <c r="H5" s="312" t="s">
        <v>311</v>
      </c>
    </row>
    <row r="6" spans="1:8" ht="11.25">
      <c r="A6" s="312">
        <v>71</v>
      </c>
      <c r="B6" s="312" t="s">
        <v>598</v>
      </c>
      <c r="D6" s="312" t="s">
        <v>599</v>
      </c>
      <c r="E6" s="312" t="s">
        <v>1183</v>
      </c>
      <c r="F6" s="312" t="s">
        <v>1184</v>
      </c>
      <c r="G6" s="312" t="s">
        <v>1064</v>
      </c>
      <c r="H6" s="312" t="s">
        <v>311</v>
      </c>
    </row>
    <row r="7" spans="1:8" ht="11.25">
      <c r="A7" s="312">
        <v>75</v>
      </c>
      <c r="B7" s="312" t="s">
        <v>600</v>
      </c>
      <c r="D7" s="312" t="s">
        <v>601</v>
      </c>
      <c r="E7" s="312" t="s">
        <v>1196</v>
      </c>
      <c r="F7" s="312" t="s">
        <v>1197</v>
      </c>
      <c r="G7" s="312" t="s">
        <v>1195</v>
      </c>
      <c r="H7" s="312" t="s">
        <v>311</v>
      </c>
    </row>
    <row r="8" spans="1:8" ht="11.25">
      <c r="A8" s="312">
        <v>88</v>
      </c>
      <c r="B8" s="312" t="s">
        <v>616</v>
      </c>
      <c r="C8" s="312" t="s">
        <v>622</v>
      </c>
      <c r="D8" s="312" t="s">
        <v>623</v>
      </c>
      <c r="E8" s="312" t="s">
        <v>1231</v>
      </c>
      <c r="F8" s="312" t="s">
        <v>1232</v>
      </c>
      <c r="G8" s="312" t="s">
        <v>1228</v>
      </c>
      <c r="H8" s="312" t="s">
        <v>310</v>
      </c>
    </row>
    <row r="9" spans="1:8" ht="11.25">
      <c r="A9" s="312">
        <v>113</v>
      </c>
      <c r="B9" s="312" t="s">
        <v>706</v>
      </c>
      <c r="C9" s="312" t="s">
        <v>720</v>
      </c>
      <c r="D9" s="312" t="s">
        <v>721</v>
      </c>
      <c r="E9" s="312" t="s">
        <v>1288</v>
      </c>
      <c r="F9" s="312" t="s">
        <v>1289</v>
      </c>
      <c r="G9" s="312" t="s">
        <v>1282</v>
      </c>
      <c r="H9" s="312" t="s">
        <v>311</v>
      </c>
    </row>
    <row r="10" spans="1:8" ht="11.25">
      <c r="A10" s="312">
        <v>150</v>
      </c>
      <c r="B10" s="312" t="s">
        <v>871</v>
      </c>
      <c r="C10" s="312" t="s">
        <v>881</v>
      </c>
      <c r="D10" s="312" t="s">
        <v>882</v>
      </c>
      <c r="E10" s="312" t="s">
        <v>1366</v>
      </c>
      <c r="F10" s="312" t="s">
        <v>1367</v>
      </c>
      <c r="G10" s="312" t="s">
        <v>1176</v>
      </c>
      <c r="H10" s="312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27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442</v>
      </c>
      <c r="C2" s="44" t="s">
        <v>443</v>
      </c>
      <c r="D2" s="44" t="s">
        <v>442</v>
      </c>
      <c r="E2" s="44" t="s">
        <v>979</v>
      </c>
    </row>
    <row r="3" spans="1:5" ht="11.25">
      <c r="A3" s="300" t="s">
        <v>442</v>
      </c>
      <c r="B3" s="44" t="s">
        <v>444</v>
      </c>
      <c r="C3" s="44" t="s">
        <v>445</v>
      </c>
      <c r="D3" s="44" t="s">
        <v>464</v>
      </c>
      <c r="E3" s="44" t="s">
        <v>980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490</v>
      </c>
      <c r="E4" s="44" t="s">
        <v>981</v>
      </c>
    </row>
    <row r="5" spans="1:5" ht="11.25">
      <c r="A5" s="300" t="s">
        <v>442</v>
      </c>
      <c r="B5" s="44" t="s">
        <v>448</v>
      </c>
      <c r="C5" s="44" t="s">
        <v>449</v>
      </c>
      <c r="D5" s="44" t="s">
        <v>502</v>
      </c>
      <c r="E5" s="44" t="s">
        <v>982</v>
      </c>
    </row>
    <row r="6" spans="1:5" ht="11.25">
      <c r="A6" s="300" t="s">
        <v>442</v>
      </c>
      <c r="B6" s="44" t="s">
        <v>450</v>
      </c>
      <c r="C6" s="44" t="s">
        <v>451</v>
      </c>
      <c r="D6" s="44" t="s">
        <v>528</v>
      </c>
      <c r="E6" s="44" t="s">
        <v>983</v>
      </c>
    </row>
    <row r="7" spans="1:5" ht="11.25">
      <c r="A7" s="300" t="s">
        <v>442</v>
      </c>
      <c r="B7" s="44" t="s">
        <v>452</v>
      </c>
      <c r="C7" s="44" t="s">
        <v>453</v>
      </c>
      <c r="D7" s="44" t="s">
        <v>552</v>
      </c>
      <c r="E7" s="44" t="s">
        <v>984</v>
      </c>
    </row>
    <row r="8" spans="1:5" ht="11.25">
      <c r="A8" s="300" t="s">
        <v>442</v>
      </c>
      <c r="B8" s="44" t="s">
        <v>454</v>
      </c>
      <c r="C8" s="44" t="s">
        <v>455</v>
      </c>
      <c r="D8" s="44" t="s">
        <v>576</v>
      </c>
      <c r="E8" s="44" t="s">
        <v>985</v>
      </c>
    </row>
    <row r="9" spans="1:5" ht="11.25">
      <c r="A9" s="300" t="s">
        <v>442</v>
      </c>
      <c r="B9" s="44" t="s">
        <v>456</v>
      </c>
      <c r="C9" s="44" t="s">
        <v>457</v>
      </c>
      <c r="D9" s="44" t="s">
        <v>578</v>
      </c>
      <c r="E9" s="44" t="s">
        <v>986</v>
      </c>
    </row>
    <row r="10" spans="1:5" ht="11.25">
      <c r="A10" s="300" t="s">
        <v>442</v>
      </c>
      <c r="B10" s="44" t="s">
        <v>458</v>
      </c>
      <c r="C10" s="44" t="s">
        <v>459</v>
      </c>
      <c r="D10" s="44" t="s">
        <v>580</v>
      </c>
      <c r="E10" s="44" t="s">
        <v>987</v>
      </c>
    </row>
    <row r="11" spans="1:5" ht="11.25">
      <c r="A11" s="300" t="s">
        <v>442</v>
      </c>
      <c r="B11" s="44" t="s">
        <v>460</v>
      </c>
      <c r="C11" s="44" t="s">
        <v>461</v>
      </c>
      <c r="D11" s="44" t="s">
        <v>582</v>
      </c>
      <c r="E11" s="44" t="s">
        <v>988</v>
      </c>
    </row>
    <row r="12" spans="1:5" ht="11.25">
      <c r="A12" s="300" t="s">
        <v>442</v>
      </c>
      <c r="B12" s="44" t="s">
        <v>462</v>
      </c>
      <c r="C12" s="44" t="s">
        <v>463</v>
      </c>
      <c r="D12" s="44" t="s">
        <v>584</v>
      </c>
      <c r="E12" s="44" t="s">
        <v>989</v>
      </c>
    </row>
    <row r="13" spans="1:5" ht="11.25">
      <c r="A13" s="300" t="s">
        <v>464</v>
      </c>
      <c r="B13" s="44" t="s">
        <v>466</v>
      </c>
      <c r="C13" s="44" t="s">
        <v>467</v>
      </c>
      <c r="D13" s="44" t="s">
        <v>586</v>
      </c>
      <c r="E13" s="44" t="s">
        <v>990</v>
      </c>
    </row>
    <row r="14" spans="1:5" ht="11.25">
      <c r="A14" s="300" t="s">
        <v>464</v>
      </c>
      <c r="B14" s="44" t="s">
        <v>464</v>
      </c>
      <c r="C14" s="44" t="s">
        <v>465</v>
      </c>
      <c r="D14" s="44" t="s">
        <v>588</v>
      </c>
      <c r="E14" s="44" t="s">
        <v>991</v>
      </c>
    </row>
    <row r="15" spans="1:5" ht="11.25">
      <c r="A15" s="300" t="s">
        <v>464</v>
      </c>
      <c r="B15" s="44" t="s">
        <v>468</v>
      </c>
      <c r="C15" s="44" t="s">
        <v>469</v>
      </c>
      <c r="D15" s="44" t="s">
        <v>590</v>
      </c>
      <c r="E15" s="44" t="s">
        <v>992</v>
      </c>
    </row>
    <row r="16" spans="1:5" ht="11.25">
      <c r="A16" s="300" t="s">
        <v>464</v>
      </c>
      <c r="B16" s="44" t="s">
        <v>470</v>
      </c>
      <c r="C16" s="44" t="s">
        <v>471</v>
      </c>
      <c r="D16" s="44" t="s">
        <v>592</v>
      </c>
      <c r="E16" s="44" t="s">
        <v>993</v>
      </c>
    </row>
    <row r="17" spans="1:5" ht="11.25">
      <c r="A17" s="300" t="s">
        <v>464</v>
      </c>
      <c r="B17" s="44" t="s">
        <v>472</v>
      </c>
      <c r="C17" s="44" t="s">
        <v>473</v>
      </c>
      <c r="D17" s="44" t="s">
        <v>594</v>
      </c>
      <c r="E17" s="44" t="s">
        <v>994</v>
      </c>
    </row>
    <row r="18" spans="1:5" ht="11.25">
      <c r="A18" s="300" t="s">
        <v>464</v>
      </c>
      <c r="B18" s="44" t="s">
        <v>474</v>
      </c>
      <c r="C18" s="44" t="s">
        <v>475</v>
      </c>
      <c r="D18" s="44" t="s">
        <v>596</v>
      </c>
      <c r="E18" s="44" t="s">
        <v>995</v>
      </c>
    </row>
    <row r="19" spans="1:5" ht="11.25">
      <c r="A19" s="300" t="s">
        <v>464</v>
      </c>
      <c r="B19" s="44" t="s">
        <v>476</v>
      </c>
      <c r="C19" s="44" t="s">
        <v>477</v>
      </c>
      <c r="D19" s="44" t="s">
        <v>598</v>
      </c>
      <c r="E19" s="44" t="s">
        <v>996</v>
      </c>
    </row>
    <row r="20" spans="1:5" ht="11.25">
      <c r="A20" s="300" t="s">
        <v>464</v>
      </c>
      <c r="B20" s="44" t="s">
        <v>478</v>
      </c>
      <c r="C20" s="44" t="s">
        <v>479</v>
      </c>
      <c r="D20" s="44" t="s">
        <v>600</v>
      </c>
      <c r="E20" s="44" t="s">
        <v>997</v>
      </c>
    </row>
    <row r="21" spans="1:5" ht="11.25">
      <c r="A21" s="300" t="s">
        <v>464</v>
      </c>
      <c r="B21" s="44" t="s">
        <v>480</v>
      </c>
      <c r="C21" s="44" t="s">
        <v>481</v>
      </c>
      <c r="D21" s="44" t="s">
        <v>602</v>
      </c>
      <c r="E21" s="44" t="s">
        <v>998</v>
      </c>
    </row>
    <row r="22" spans="1:5" ht="11.25">
      <c r="A22" s="300" t="s">
        <v>464</v>
      </c>
      <c r="B22" s="44" t="s">
        <v>482</v>
      </c>
      <c r="C22" s="44" t="s">
        <v>483</v>
      </c>
      <c r="D22" s="44" t="s">
        <v>604</v>
      </c>
      <c r="E22" s="44" t="s">
        <v>999</v>
      </c>
    </row>
    <row r="23" spans="1:5" ht="11.25">
      <c r="A23" s="300" t="s">
        <v>464</v>
      </c>
      <c r="B23" s="44" t="s">
        <v>484</v>
      </c>
      <c r="C23" s="44" t="s">
        <v>485</v>
      </c>
      <c r="D23" s="44" t="s">
        <v>608</v>
      </c>
      <c r="E23" s="44" t="s">
        <v>1000</v>
      </c>
    </row>
    <row r="24" spans="1:5" ht="11.25">
      <c r="A24" s="300" t="s">
        <v>464</v>
      </c>
      <c r="B24" s="44" t="s">
        <v>486</v>
      </c>
      <c r="C24" s="44" t="s">
        <v>487</v>
      </c>
      <c r="D24" s="44" t="s">
        <v>616</v>
      </c>
      <c r="E24" s="44" t="s">
        <v>1001</v>
      </c>
    </row>
    <row r="25" spans="1:5" ht="11.25">
      <c r="A25" s="300" t="s">
        <v>464</v>
      </c>
      <c r="B25" s="44" t="s">
        <v>488</v>
      </c>
      <c r="C25" s="44" t="s">
        <v>489</v>
      </c>
      <c r="D25" s="44" t="s">
        <v>638</v>
      </c>
      <c r="E25" s="44" t="s">
        <v>1002</v>
      </c>
    </row>
    <row r="26" spans="1:5" ht="11.25">
      <c r="A26" s="300" t="s">
        <v>490</v>
      </c>
      <c r="B26" s="44" t="s">
        <v>490</v>
      </c>
      <c r="C26" s="44" t="s">
        <v>491</v>
      </c>
      <c r="D26" s="44" t="s">
        <v>664</v>
      </c>
      <c r="E26" s="44" t="s">
        <v>1003</v>
      </c>
    </row>
    <row r="27" spans="1:5" ht="11.25">
      <c r="A27" s="300" t="s">
        <v>490</v>
      </c>
      <c r="B27" s="44" t="s">
        <v>492</v>
      </c>
      <c r="C27" s="44" t="s">
        <v>493</v>
      </c>
      <c r="D27" s="44" t="s">
        <v>684</v>
      </c>
      <c r="E27" s="44" t="s">
        <v>1004</v>
      </c>
    </row>
    <row r="28" spans="1:5" ht="11.25">
      <c r="A28" s="300" t="s">
        <v>490</v>
      </c>
      <c r="B28" s="44" t="s">
        <v>494</v>
      </c>
      <c r="C28" s="44" t="s">
        <v>495</v>
      </c>
      <c r="D28" s="44" t="s">
        <v>692</v>
      </c>
      <c r="E28" s="44" t="s">
        <v>1005</v>
      </c>
    </row>
    <row r="29" spans="1:5" ht="11.25">
      <c r="A29" s="300" t="s">
        <v>490</v>
      </c>
      <c r="B29" s="44" t="s">
        <v>496</v>
      </c>
      <c r="C29" s="44" t="s">
        <v>497</v>
      </c>
      <c r="D29" s="44" t="s">
        <v>698</v>
      </c>
      <c r="E29" s="44" t="s">
        <v>1006</v>
      </c>
    </row>
    <row r="30" spans="1:5" ht="11.25">
      <c r="A30" s="300" t="s">
        <v>490</v>
      </c>
      <c r="B30" s="44" t="s">
        <v>498</v>
      </c>
      <c r="C30" s="44" t="s">
        <v>499</v>
      </c>
      <c r="D30" s="44" t="s">
        <v>706</v>
      </c>
      <c r="E30" s="44" t="s">
        <v>1007</v>
      </c>
    </row>
    <row r="31" spans="1:5" ht="11.25">
      <c r="A31" s="300" t="s">
        <v>490</v>
      </c>
      <c r="B31" s="44" t="s">
        <v>500</v>
      </c>
      <c r="C31" s="44" t="s">
        <v>501</v>
      </c>
      <c r="D31" s="44" t="s">
        <v>738</v>
      </c>
      <c r="E31" s="44" t="s">
        <v>1008</v>
      </c>
    </row>
    <row r="32" spans="1:5" ht="11.25">
      <c r="A32" s="300" t="s">
        <v>502</v>
      </c>
      <c r="B32" s="44" t="s">
        <v>504</v>
      </c>
      <c r="C32" s="44" t="s">
        <v>505</v>
      </c>
      <c r="D32" s="44" t="s">
        <v>754</v>
      </c>
      <c r="E32" s="44" t="s">
        <v>1009</v>
      </c>
    </row>
    <row r="33" spans="1:5" ht="11.25">
      <c r="A33" s="300" t="s">
        <v>502</v>
      </c>
      <c r="B33" s="44" t="s">
        <v>506</v>
      </c>
      <c r="C33" s="44" t="s">
        <v>507</v>
      </c>
      <c r="D33" s="44" t="s">
        <v>765</v>
      </c>
      <c r="E33" s="44" t="s">
        <v>1010</v>
      </c>
    </row>
    <row r="34" spans="1:5" ht="11.25">
      <c r="A34" s="300" t="s">
        <v>502</v>
      </c>
      <c r="B34" s="44" t="s">
        <v>508</v>
      </c>
      <c r="C34" s="44" t="s">
        <v>509</v>
      </c>
      <c r="D34" s="44" t="s">
        <v>787</v>
      </c>
      <c r="E34" s="44" t="s">
        <v>1011</v>
      </c>
    </row>
    <row r="35" spans="1:5" ht="11.25">
      <c r="A35" s="300" t="s">
        <v>502</v>
      </c>
      <c r="B35" s="44" t="s">
        <v>510</v>
      </c>
      <c r="C35" s="44" t="s">
        <v>511</v>
      </c>
      <c r="D35" s="44" t="s">
        <v>797</v>
      </c>
      <c r="E35" s="44" t="s">
        <v>1012</v>
      </c>
    </row>
    <row r="36" spans="1:5" ht="11.25">
      <c r="A36" s="300" t="s">
        <v>502</v>
      </c>
      <c r="B36" s="44" t="s">
        <v>512</v>
      </c>
      <c r="C36" s="44" t="s">
        <v>513</v>
      </c>
      <c r="D36" s="44" t="s">
        <v>811</v>
      </c>
      <c r="E36" s="44" t="s">
        <v>1013</v>
      </c>
    </row>
    <row r="37" spans="1:5" ht="11.25">
      <c r="A37" s="300" t="s">
        <v>502</v>
      </c>
      <c r="B37" s="44" t="s">
        <v>502</v>
      </c>
      <c r="C37" s="44" t="s">
        <v>503</v>
      </c>
      <c r="D37" s="44" t="s">
        <v>823</v>
      </c>
      <c r="E37" s="44" t="s">
        <v>1014</v>
      </c>
    </row>
    <row r="38" spans="1:5" ht="11.25">
      <c r="A38" s="300" t="s">
        <v>502</v>
      </c>
      <c r="B38" s="44" t="s">
        <v>514</v>
      </c>
      <c r="C38" s="44" t="s">
        <v>515</v>
      </c>
      <c r="D38" s="44" t="s">
        <v>825</v>
      </c>
      <c r="E38" s="44" t="s">
        <v>1015</v>
      </c>
    </row>
    <row r="39" spans="1:5" ht="11.25">
      <c r="A39" s="300" t="s">
        <v>502</v>
      </c>
      <c r="B39" s="44" t="s">
        <v>516</v>
      </c>
      <c r="C39" s="44" t="s">
        <v>517</v>
      </c>
      <c r="D39" s="44" t="s">
        <v>839</v>
      </c>
      <c r="E39" s="44" t="s">
        <v>1016</v>
      </c>
    </row>
    <row r="40" spans="1:5" ht="11.25">
      <c r="A40" s="300" t="s">
        <v>502</v>
      </c>
      <c r="B40" s="44" t="s">
        <v>518</v>
      </c>
      <c r="C40" s="44" t="s">
        <v>519</v>
      </c>
      <c r="D40" s="44" t="s">
        <v>871</v>
      </c>
      <c r="E40" s="44" t="s">
        <v>1017</v>
      </c>
    </row>
    <row r="41" spans="1:5" ht="11.25">
      <c r="A41" s="300" t="s">
        <v>502</v>
      </c>
      <c r="B41" s="44" t="s">
        <v>520</v>
      </c>
      <c r="C41" s="44" t="s">
        <v>521</v>
      </c>
      <c r="D41" s="44" t="s">
        <v>901</v>
      </c>
      <c r="E41" s="44" t="s">
        <v>1018</v>
      </c>
    </row>
    <row r="42" spans="1:5" ht="11.25">
      <c r="A42" s="300" t="s">
        <v>502</v>
      </c>
      <c r="B42" s="44" t="s">
        <v>522</v>
      </c>
      <c r="C42" s="44" t="s">
        <v>523</v>
      </c>
      <c r="D42" s="44" t="s">
        <v>922</v>
      </c>
      <c r="E42" s="44" t="s">
        <v>1019</v>
      </c>
    </row>
    <row r="43" spans="1:5" ht="11.25">
      <c r="A43" s="300" t="s">
        <v>502</v>
      </c>
      <c r="B43" s="44" t="s">
        <v>524</v>
      </c>
      <c r="C43" s="44" t="s">
        <v>525</v>
      </c>
      <c r="D43" s="44" t="s">
        <v>945</v>
      </c>
      <c r="E43" s="44" t="s">
        <v>1020</v>
      </c>
    </row>
    <row r="44" spans="1:5" ht="11.25">
      <c r="A44" s="300" t="s">
        <v>502</v>
      </c>
      <c r="B44" s="44" t="s">
        <v>526</v>
      </c>
      <c r="C44" s="44" t="s">
        <v>527</v>
      </c>
      <c r="D44" s="44" t="s">
        <v>965</v>
      </c>
      <c r="E44" s="44" t="s">
        <v>1021</v>
      </c>
    </row>
    <row r="45" spans="1:3" ht="11.25">
      <c r="A45" s="300" t="s">
        <v>528</v>
      </c>
      <c r="B45" s="44" t="s">
        <v>530</v>
      </c>
      <c r="C45" s="44" t="s">
        <v>531</v>
      </c>
    </row>
    <row r="46" spans="1:3" ht="11.25">
      <c r="A46" s="300" t="s">
        <v>528</v>
      </c>
      <c r="B46" s="44" t="s">
        <v>532</v>
      </c>
      <c r="C46" s="44" t="s">
        <v>533</v>
      </c>
    </row>
    <row r="47" spans="1:3" ht="11.25">
      <c r="A47" s="300" t="s">
        <v>528</v>
      </c>
      <c r="B47" s="44" t="s">
        <v>534</v>
      </c>
      <c r="C47" s="44" t="s">
        <v>535</v>
      </c>
    </row>
    <row r="48" spans="1:3" ht="11.25">
      <c r="A48" s="300" t="s">
        <v>528</v>
      </c>
      <c r="B48" s="44" t="s">
        <v>528</v>
      </c>
      <c r="C48" s="44" t="s">
        <v>529</v>
      </c>
    </row>
    <row r="49" spans="1:3" ht="11.25">
      <c r="A49" s="300" t="s">
        <v>528</v>
      </c>
      <c r="B49" s="44" t="s">
        <v>536</v>
      </c>
      <c r="C49" s="44" t="s">
        <v>537</v>
      </c>
    </row>
    <row r="50" spans="1:3" ht="11.25">
      <c r="A50" s="300" t="s">
        <v>528</v>
      </c>
      <c r="B50" s="44" t="s">
        <v>538</v>
      </c>
      <c r="C50" s="44" t="s">
        <v>539</v>
      </c>
    </row>
    <row r="51" spans="1:3" ht="11.25">
      <c r="A51" s="300" t="s">
        <v>528</v>
      </c>
      <c r="B51" s="44" t="s">
        <v>540</v>
      </c>
      <c r="C51" s="44" t="s">
        <v>541</v>
      </c>
    </row>
    <row r="52" spans="1:3" ht="11.25">
      <c r="A52" s="300" t="s">
        <v>528</v>
      </c>
      <c r="B52" s="44" t="s">
        <v>542</v>
      </c>
      <c r="C52" s="44" t="s">
        <v>543</v>
      </c>
    </row>
    <row r="53" spans="1:3" ht="11.25">
      <c r="A53" s="300" t="s">
        <v>528</v>
      </c>
      <c r="B53" s="44" t="s">
        <v>544</v>
      </c>
      <c r="C53" s="44" t="s">
        <v>545</v>
      </c>
    </row>
    <row r="54" spans="1:3" ht="11.25">
      <c r="A54" s="300" t="s">
        <v>528</v>
      </c>
      <c r="B54" s="44" t="s">
        <v>546</v>
      </c>
      <c r="C54" s="44" t="s">
        <v>547</v>
      </c>
    </row>
    <row r="55" spans="1:3" ht="11.25">
      <c r="A55" s="300" t="s">
        <v>528</v>
      </c>
      <c r="B55" s="44" t="s">
        <v>548</v>
      </c>
      <c r="C55" s="44" t="s">
        <v>549</v>
      </c>
    </row>
    <row r="56" spans="1:3" ht="11.25">
      <c r="A56" s="300" t="s">
        <v>528</v>
      </c>
      <c r="B56" s="44" t="s">
        <v>550</v>
      </c>
      <c r="C56" s="44" t="s">
        <v>551</v>
      </c>
    </row>
    <row r="57" spans="1:3" ht="11.25">
      <c r="A57" s="300" t="s">
        <v>552</v>
      </c>
      <c r="B57" s="44" t="s">
        <v>554</v>
      </c>
      <c r="C57" s="44" t="s">
        <v>555</v>
      </c>
    </row>
    <row r="58" spans="1:3" ht="11.25">
      <c r="A58" s="300" t="s">
        <v>552</v>
      </c>
      <c r="B58" s="44" t="s">
        <v>552</v>
      </c>
      <c r="C58" s="44" t="s">
        <v>553</v>
      </c>
    </row>
    <row r="59" spans="1:3" ht="11.25">
      <c r="A59" s="300" t="s">
        <v>552</v>
      </c>
      <c r="B59" s="44" t="s">
        <v>556</v>
      </c>
      <c r="C59" s="44" t="s">
        <v>557</v>
      </c>
    </row>
    <row r="60" spans="1:3" ht="11.25">
      <c r="A60" s="300" t="s">
        <v>552</v>
      </c>
      <c r="B60" s="44" t="s">
        <v>558</v>
      </c>
      <c r="C60" s="44" t="s">
        <v>559</v>
      </c>
    </row>
    <row r="61" spans="1:3" ht="11.25">
      <c r="A61" s="300" t="s">
        <v>552</v>
      </c>
      <c r="B61" s="44" t="s">
        <v>560</v>
      </c>
      <c r="C61" s="44" t="s">
        <v>561</v>
      </c>
    </row>
    <row r="62" spans="1:3" ht="11.25">
      <c r="A62" s="300" t="s">
        <v>552</v>
      </c>
      <c r="B62" s="44" t="s">
        <v>562</v>
      </c>
      <c r="C62" s="44" t="s">
        <v>563</v>
      </c>
    </row>
    <row r="63" spans="1:3" ht="11.25">
      <c r="A63" s="300" t="s">
        <v>552</v>
      </c>
      <c r="B63" s="44" t="s">
        <v>564</v>
      </c>
      <c r="C63" s="44" t="s">
        <v>565</v>
      </c>
    </row>
    <row r="64" spans="1:3" ht="11.25">
      <c r="A64" s="300" t="s">
        <v>552</v>
      </c>
      <c r="B64" s="44" t="s">
        <v>566</v>
      </c>
      <c r="C64" s="44" t="s">
        <v>567</v>
      </c>
    </row>
    <row r="65" spans="1:3" ht="11.25">
      <c r="A65" s="300" t="s">
        <v>552</v>
      </c>
      <c r="B65" s="44" t="s">
        <v>568</v>
      </c>
      <c r="C65" s="44" t="s">
        <v>569</v>
      </c>
    </row>
    <row r="66" spans="1:3" ht="11.25">
      <c r="A66" s="300" t="s">
        <v>552</v>
      </c>
      <c r="B66" s="44" t="s">
        <v>570</v>
      </c>
      <c r="C66" s="44" t="s">
        <v>571</v>
      </c>
    </row>
    <row r="67" spans="1:3" ht="11.25">
      <c r="A67" s="300" t="s">
        <v>552</v>
      </c>
      <c r="B67" s="44" t="s">
        <v>572</v>
      </c>
      <c r="C67" s="44" t="s">
        <v>573</v>
      </c>
    </row>
    <row r="68" spans="1:3" ht="11.25">
      <c r="A68" s="300" t="s">
        <v>552</v>
      </c>
      <c r="B68" s="44" t="s">
        <v>574</v>
      </c>
      <c r="C68" s="44" t="s">
        <v>575</v>
      </c>
    </row>
    <row r="69" spans="1:3" ht="11.25">
      <c r="A69" s="300" t="s">
        <v>576</v>
      </c>
      <c r="B69" s="44" t="s">
        <v>576</v>
      </c>
      <c r="C69" s="44" t="s">
        <v>577</v>
      </c>
    </row>
    <row r="70" spans="1:3" ht="11.25">
      <c r="A70" s="300" t="s">
        <v>578</v>
      </c>
      <c r="B70" s="44" t="s">
        <v>578</v>
      </c>
      <c r="C70" s="44" t="s">
        <v>579</v>
      </c>
    </row>
    <row r="71" spans="1:3" ht="11.25">
      <c r="A71" s="300" t="s">
        <v>580</v>
      </c>
      <c r="B71" s="44" t="s">
        <v>580</v>
      </c>
      <c r="C71" s="44" t="s">
        <v>581</v>
      </c>
    </row>
    <row r="72" spans="1:3" ht="11.25">
      <c r="A72" s="300" t="s">
        <v>582</v>
      </c>
      <c r="B72" s="44" t="s">
        <v>582</v>
      </c>
      <c r="C72" s="44" t="s">
        <v>583</v>
      </c>
    </row>
    <row r="73" spans="1:3" ht="11.25">
      <c r="A73" s="300" t="s">
        <v>584</v>
      </c>
      <c r="B73" s="44" t="s">
        <v>584</v>
      </c>
      <c r="C73" s="44" t="s">
        <v>585</v>
      </c>
    </row>
    <row r="74" spans="1:3" ht="11.25">
      <c r="A74" s="300" t="s">
        <v>586</v>
      </c>
      <c r="B74" s="44" t="s">
        <v>586</v>
      </c>
      <c r="C74" s="44" t="s">
        <v>587</v>
      </c>
    </row>
    <row r="75" spans="1:3" ht="11.25">
      <c r="A75" s="300" t="s">
        <v>588</v>
      </c>
      <c r="B75" s="44" t="s">
        <v>588</v>
      </c>
      <c r="C75" s="44" t="s">
        <v>589</v>
      </c>
    </row>
    <row r="76" spans="1:3" ht="11.25">
      <c r="A76" s="300" t="s">
        <v>590</v>
      </c>
      <c r="B76" s="44" t="s">
        <v>590</v>
      </c>
      <c r="C76" s="44" t="s">
        <v>591</v>
      </c>
    </row>
    <row r="77" spans="1:3" ht="11.25">
      <c r="A77" s="300" t="s">
        <v>592</v>
      </c>
      <c r="B77" s="44" t="s">
        <v>592</v>
      </c>
      <c r="C77" s="44" t="s">
        <v>593</v>
      </c>
    </row>
    <row r="78" spans="1:3" ht="11.25">
      <c r="A78" s="300" t="s">
        <v>594</v>
      </c>
      <c r="B78" s="44" t="s">
        <v>594</v>
      </c>
      <c r="C78" s="44" t="s">
        <v>595</v>
      </c>
    </row>
    <row r="79" spans="1:3" ht="11.25">
      <c r="A79" s="300" t="s">
        <v>596</v>
      </c>
      <c r="B79" s="44" t="s">
        <v>596</v>
      </c>
      <c r="C79" s="44" t="s">
        <v>597</v>
      </c>
    </row>
    <row r="80" spans="1:3" ht="11.25">
      <c r="A80" s="300" t="s">
        <v>598</v>
      </c>
      <c r="B80" s="44" t="s">
        <v>598</v>
      </c>
      <c r="C80" s="44" t="s">
        <v>599</v>
      </c>
    </row>
    <row r="81" spans="1:3" ht="11.25">
      <c r="A81" s="300" t="s">
        <v>600</v>
      </c>
      <c r="B81" s="44" t="s">
        <v>600</v>
      </c>
      <c r="C81" s="44" t="s">
        <v>601</v>
      </c>
    </row>
    <row r="82" spans="1:3" ht="11.25">
      <c r="A82" s="300" t="s">
        <v>602</v>
      </c>
      <c r="B82" s="44" t="s">
        <v>602</v>
      </c>
      <c r="C82" s="44" t="s">
        <v>603</v>
      </c>
    </row>
    <row r="83" spans="1:3" ht="11.25">
      <c r="A83" s="300" t="s">
        <v>604</v>
      </c>
      <c r="B83" s="44" t="s">
        <v>604</v>
      </c>
      <c r="C83" s="44" t="s">
        <v>605</v>
      </c>
    </row>
    <row r="84" spans="1:3" ht="11.25">
      <c r="A84" s="300" t="s">
        <v>604</v>
      </c>
      <c r="B84" s="44" t="s">
        <v>606</v>
      </c>
      <c r="C84" s="44" t="s">
        <v>607</v>
      </c>
    </row>
    <row r="85" spans="1:3" ht="11.25">
      <c r="A85" s="300" t="s">
        <v>608</v>
      </c>
      <c r="B85" s="44" t="s">
        <v>610</v>
      </c>
      <c r="C85" s="44" t="s">
        <v>611</v>
      </c>
    </row>
    <row r="86" spans="1:3" ht="11.25">
      <c r="A86" s="300" t="s">
        <v>608</v>
      </c>
      <c r="B86" s="44" t="s">
        <v>608</v>
      </c>
      <c r="C86" s="44" t="s">
        <v>609</v>
      </c>
    </row>
    <row r="87" spans="1:3" ht="11.25">
      <c r="A87" s="300" t="s">
        <v>608</v>
      </c>
      <c r="B87" s="44" t="s">
        <v>612</v>
      </c>
      <c r="C87" s="44" t="s">
        <v>613</v>
      </c>
    </row>
    <row r="88" spans="1:3" ht="11.25">
      <c r="A88" s="300" t="s">
        <v>608</v>
      </c>
      <c r="B88" s="44" t="s">
        <v>614</v>
      </c>
      <c r="C88" s="44" t="s">
        <v>615</v>
      </c>
    </row>
    <row r="89" spans="1:3" ht="11.25">
      <c r="A89" s="300" t="s">
        <v>616</v>
      </c>
      <c r="B89" s="44" t="s">
        <v>618</v>
      </c>
      <c r="C89" s="44" t="s">
        <v>619</v>
      </c>
    </row>
    <row r="90" spans="1:3" ht="11.25">
      <c r="A90" s="300" t="s">
        <v>616</v>
      </c>
      <c r="B90" s="44" t="s">
        <v>620</v>
      </c>
      <c r="C90" s="44" t="s">
        <v>621</v>
      </c>
    </row>
    <row r="91" spans="1:3" ht="11.25">
      <c r="A91" s="300" t="s">
        <v>616</v>
      </c>
      <c r="B91" s="44" t="s">
        <v>622</v>
      </c>
      <c r="C91" s="44" t="s">
        <v>623</v>
      </c>
    </row>
    <row r="92" spans="1:3" ht="11.25">
      <c r="A92" s="300" t="s">
        <v>616</v>
      </c>
      <c r="B92" s="44" t="s">
        <v>616</v>
      </c>
      <c r="C92" s="44" t="s">
        <v>617</v>
      </c>
    </row>
    <row r="93" spans="1:3" ht="11.25">
      <c r="A93" s="300" t="s">
        <v>616</v>
      </c>
      <c r="B93" s="44" t="s">
        <v>624</v>
      </c>
      <c r="C93" s="44" t="s">
        <v>625</v>
      </c>
    </row>
    <row r="94" spans="1:3" ht="11.25">
      <c r="A94" s="300" t="s">
        <v>616</v>
      </c>
      <c r="B94" s="44" t="s">
        <v>626</v>
      </c>
      <c r="C94" s="44" t="s">
        <v>627</v>
      </c>
    </row>
    <row r="95" spans="1:3" ht="11.25">
      <c r="A95" s="300" t="s">
        <v>616</v>
      </c>
      <c r="B95" s="44" t="s">
        <v>628</v>
      </c>
      <c r="C95" s="44" t="s">
        <v>629</v>
      </c>
    </row>
    <row r="96" spans="1:3" ht="11.25">
      <c r="A96" s="300" t="s">
        <v>616</v>
      </c>
      <c r="B96" s="44" t="s">
        <v>630</v>
      </c>
      <c r="C96" s="44" t="s">
        <v>631</v>
      </c>
    </row>
    <row r="97" spans="1:3" ht="11.25">
      <c r="A97" s="300" t="s">
        <v>616</v>
      </c>
      <c r="B97" s="44" t="s">
        <v>632</v>
      </c>
      <c r="C97" s="44" t="s">
        <v>633</v>
      </c>
    </row>
    <row r="98" spans="1:3" ht="11.25">
      <c r="A98" s="300" t="s">
        <v>616</v>
      </c>
      <c r="B98" s="44" t="s">
        <v>634</v>
      </c>
      <c r="C98" s="44" t="s">
        <v>635</v>
      </c>
    </row>
    <row r="99" spans="1:3" ht="11.25">
      <c r="A99" s="300" t="s">
        <v>616</v>
      </c>
      <c r="B99" s="44" t="s">
        <v>636</v>
      </c>
      <c r="C99" s="44" t="s">
        <v>637</v>
      </c>
    </row>
    <row r="100" spans="1:3" ht="11.25">
      <c r="A100" s="300" t="s">
        <v>638</v>
      </c>
      <c r="B100" s="44" t="s">
        <v>640</v>
      </c>
      <c r="C100" s="44" t="s">
        <v>641</v>
      </c>
    </row>
    <row r="101" spans="1:3" ht="11.25">
      <c r="A101" s="300" t="s">
        <v>638</v>
      </c>
      <c r="B101" s="44" t="s">
        <v>642</v>
      </c>
      <c r="C101" s="44" t="s">
        <v>643</v>
      </c>
    </row>
    <row r="102" spans="1:3" ht="11.25">
      <c r="A102" s="300" t="s">
        <v>638</v>
      </c>
      <c r="B102" s="44" t="s">
        <v>644</v>
      </c>
      <c r="C102" s="44" t="s">
        <v>645</v>
      </c>
    </row>
    <row r="103" spans="1:3" ht="11.25">
      <c r="A103" s="300" t="s">
        <v>638</v>
      </c>
      <c r="B103" s="44" t="s">
        <v>646</v>
      </c>
      <c r="C103" s="44" t="s">
        <v>647</v>
      </c>
    </row>
    <row r="104" spans="1:3" ht="11.25">
      <c r="A104" s="300" t="s">
        <v>638</v>
      </c>
      <c r="B104" s="44" t="s">
        <v>648</v>
      </c>
      <c r="C104" s="44" t="s">
        <v>649</v>
      </c>
    </row>
    <row r="105" spans="1:3" ht="11.25">
      <c r="A105" s="300" t="s">
        <v>638</v>
      </c>
      <c r="B105" s="44" t="s">
        <v>638</v>
      </c>
      <c r="C105" s="44" t="s">
        <v>639</v>
      </c>
    </row>
    <row r="106" spans="1:3" ht="11.25">
      <c r="A106" s="300" t="s">
        <v>638</v>
      </c>
      <c r="B106" s="44" t="s">
        <v>650</v>
      </c>
      <c r="C106" s="44" t="s">
        <v>651</v>
      </c>
    </row>
    <row r="107" spans="1:3" ht="11.25">
      <c r="A107" s="300" t="s">
        <v>638</v>
      </c>
      <c r="B107" s="44" t="s">
        <v>652</v>
      </c>
      <c r="C107" s="44" t="s">
        <v>653</v>
      </c>
    </row>
    <row r="108" spans="1:3" ht="11.25">
      <c r="A108" s="300" t="s">
        <v>638</v>
      </c>
      <c r="B108" s="44" t="s">
        <v>654</v>
      </c>
      <c r="C108" s="44" t="s">
        <v>655</v>
      </c>
    </row>
    <row r="109" spans="1:3" ht="11.25">
      <c r="A109" s="300" t="s">
        <v>638</v>
      </c>
      <c r="B109" s="44" t="s">
        <v>656</v>
      </c>
      <c r="C109" s="44" t="s">
        <v>657</v>
      </c>
    </row>
    <row r="110" spans="1:3" ht="11.25">
      <c r="A110" s="300" t="s">
        <v>638</v>
      </c>
      <c r="B110" s="44" t="s">
        <v>658</v>
      </c>
      <c r="C110" s="44" t="s">
        <v>659</v>
      </c>
    </row>
    <row r="111" spans="1:3" ht="11.25">
      <c r="A111" s="300" t="s">
        <v>638</v>
      </c>
      <c r="B111" s="44" t="s">
        <v>660</v>
      </c>
      <c r="C111" s="44" t="s">
        <v>661</v>
      </c>
    </row>
    <row r="112" spans="1:3" ht="11.25">
      <c r="A112" s="300" t="s">
        <v>638</v>
      </c>
      <c r="B112" s="44" t="s">
        <v>662</v>
      </c>
      <c r="C112" s="44" t="s">
        <v>663</v>
      </c>
    </row>
    <row r="113" spans="1:3" ht="11.25">
      <c r="A113" s="300" t="s">
        <v>664</v>
      </c>
      <c r="B113" s="44" t="s">
        <v>666</v>
      </c>
      <c r="C113" s="44" t="s">
        <v>667</v>
      </c>
    </row>
    <row r="114" spans="1:3" ht="11.25">
      <c r="A114" s="300" t="s">
        <v>664</v>
      </c>
      <c r="B114" s="44" t="s">
        <v>668</v>
      </c>
      <c r="C114" s="44" t="s">
        <v>669</v>
      </c>
    </row>
    <row r="115" spans="1:3" ht="11.25">
      <c r="A115" s="300" t="s">
        <v>664</v>
      </c>
      <c r="B115" s="44" t="s">
        <v>670</v>
      </c>
      <c r="C115" s="44" t="s">
        <v>671</v>
      </c>
    </row>
    <row r="116" spans="1:3" ht="11.25">
      <c r="A116" s="300" t="s">
        <v>664</v>
      </c>
      <c r="B116" s="44" t="s">
        <v>672</v>
      </c>
      <c r="C116" s="44" t="s">
        <v>673</v>
      </c>
    </row>
    <row r="117" spans="1:3" ht="11.25">
      <c r="A117" s="300" t="s">
        <v>664</v>
      </c>
      <c r="B117" s="44" t="s">
        <v>674</v>
      </c>
      <c r="C117" s="44" t="s">
        <v>675</v>
      </c>
    </row>
    <row r="118" spans="1:3" ht="11.25">
      <c r="A118" s="300" t="s">
        <v>664</v>
      </c>
      <c r="B118" s="44" t="s">
        <v>664</v>
      </c>
      <c r="C118" s="44" t="s">
        <v>665</v>
      </c>
    </row>
    <row r="119" spans="1:3" ht="11.25">
      <c r="A119" s="300" t="s">
        <v>664</v>
      </c>
      <c r="B119" s="44" t="s">
        <v>676</v>
      </c>
      <c r="C119" s="44" t="s">
        <v>677</v>
      </c>
    </row>
    <row r="120" spans="1:3" ht="11.25">
      <c r="A120" s="300" t="s">
        <v>664</v>
      </c>
      <c r="B120" s="44" t="s">
        <v>678</v>
      </c>
      <c r="C120" s="44" t="s">
        <v>679</v>
      </c>
    </row>
    <row r="121" spans="1:3" ht="11.25">
      <c r="A121" s="300" t="s">
        <v>664</v>
      </c>
      <c r="B121" s="44" t="s">
        <v>680</v>
      </c>
      <c r="C121" s="44" t="s">
        <v>681</v>
      </c>
    </row>
    <row r="122" spans="1:3" ht="11.25">
      <c r="A122" s="300" t="s">
        <v>664</v>
      </c>
      <c r="B122" s="44" t="s">
        <v>682</v>
      </c>
      <c r="C122" s="44" t="s">
        <v>683</v>
      </c>
    </row>
    <row r="123" spans="1:3" ht="11.25">
      <c r="A123" s="300" t="s">
        <v>684</v>
      </c>
      <c r="B123" s="44" t="s">
        <v>686</v>
      </c>
      <c r="C123" s="44" t="s">
        <v>687</v>
      </c>
    </row>
    <row r="124" spans="1:3" ht="11.25">
      <c r="A124" s="300" t="s">
        <v>684</v>
      </c>
      <c r="B124" s="44" t="s">
        <v>688</v>
      </c>
      <c r="C124" s="44" t="s">
        <v>689</v>
      </c>
    </row>
    <row r="125" spans="1:3" ht="11.25">
      <c r="A125" s="300" t="s">
        <v>684</v>
      </c>
      <c r="B125" s="44" t="s">
        <v>684</v>
      </c>
      <c r="C125" s="44" t="s">
        <v>685</v>
      </c>
    </row>
    <row r="126" spans="1:3" ht="11.25">
      <c r="A126" s="300" t="s">
        <v>684</v>
      </c>
      <c r="B126" s="44" t="s">
        <v>690</v>
      </c>
      <c r="C126" s="44" t="s">
        <v>691</v>
      </c>
    </row>
    <row r="127" spans="1:3" ht="11.25">
      <c r="A127" s="300" t="s">
        <v>692</v>
      </c>
      <c r="B127" s="44" t="s">
        <v>694</v>
      </c>
      <c r="C127" s="44" t="s">
        <v>695</v>
      </c>
    </row>
    <row r="128" spans="1:3" ht="11.25">
      <c r="A128" s="300" t="s">
        <v>692</v>
      </c>
      <c r="B128" s="44" t="s">
        <v>692</v>
      </c>
      <c r="C128" s="44" t="s">
        <v>693</v>
      </c>
    </row>
    <row r="129" spans="1:3" ht="11.25">
      <c r="A129" s="300" t="s">
        <v>692</v>
      </c>
      <c r="B129" s="44" t="s">
        <v>696</v>
      </c>
      <c r="C129" s="44" t="s">
        <v>697</v>
      </c>
    </row>
    <row r="130" spans="1:3" ht="11.25">
      <c r="A130" s="300" t="s">
        <v>698</v>
      </c>
      <c r="B130" s="44" t="s">
        <v>700</v>
      </c>
      <c r="C130" s="44" t="s">
        <v>701</v>
      </c>
    </row>
    <row r="131" spans="1:3" ht="11.25">
      <c r="A131" s="300" t="s">
        <v>698</v>
      </c>
      <c r="B131" s="44" t="s">
        <v>698</v>
      </c>
      <c r="C131" s="44" t="s">
        <v>699</v>
      </c>
    </row>
    <row r="132" spans="1:3" ht="11.25">
      <c r="A132" s="300" t="s">
        <v>698</v>
      </c>
      <c r="B132" s="44" t="s">
        <v>702</v>
      </c>
      <c r="C132" s="44" t="s">
        <v>703</v>
      </c>
    </row>
    <row r="133" spans="1:3" ht="11.25">
      <c r="A133" s="300" t="s">
        <v>698</v>
      </c>
      <c r="B133" s="44" t="s">
        <v>704</v>
      </c>
      <c r="C133" s="44" t="s">
        <v>705</v>
      </c>
    </row>
    <row r="134" spans="1:3" ht="11.25">
      <c r="A134" s="300" t="s">
        <v>706</v>
      </c>
      <c r="B134" s="44" t="s">
        <v>708</v>
      </c>
      <c r="C134" s="44" t="s">
        <v>709</v>
      </c>
    </row>
    <row r="135" spans="1:3" ht="11.25">
      <c r="A135" s="300" t="s">
        <v>706</v>
      </c>
      <c r="B135" s="44" t="s">
        <v>710</v>
      </c>
      <c r="C135" s="44" t="s">
        <v>711</v>
      </c>
    </row>
    <row r="136" spans="1:3" ht="11.25">
      <c r="A136" s="300" t="s">
        <v>706</v>
      </c>
      <c r="B136" s="44" t="s">
        <v>712</v>
      </c>
      <c r="C136" s="44" t="s">
        <v>713</v>
      </c>
    </row>
    <row r="137" spans="1:3" ht="11.25">
      <c r="A137" s="300" t="s">
        <v>706</v>
      </c>
      <c r="B137" s="44" t="s">
        <v>714</v>
      </c>
      <c r="C137" s="44" t="s">
        <v>715</v>
      </c>
    </row>
    <row r="138" spans="1:3" ht="11.25">
      <c r="A138" s="300" t="s">
        <v>706</v>
      </c>
      <c r="B138" s="44" t="s">
        <v>716</v>
      </c>
      <c r="C138" s="44" t="s">
        <v>717</v>
      </c>
    </row>
    <row r="139" spans="1:3" ht="11.25">
      <c r="A139" s="300" t="s">
        <v>706</v>
      </c>
      <c r="B139" s="44" t="s">
        <v>718</v>
      </c>
      <c r="C139" s="44" t="s">
        <v>719</v>
      </c>
    </row>
    <row r="140" spans="1:3" ht="11.25">
      <c r="A140" s="300" t="s">
        <v>706</v>
      </c>
      <c r="B140" s="44" t="s">
        <v>720</v>
      </c>
      <c r="C140" s="44" t="s">
        <v>721</v>
      </c>
    </row>
    <row r="141" spans="1:3" ht="11.25">
      <c r="A141" s="300" t="s">
        <v>706</v>
      </c>
      <c r="B141" s="44" t="s">
        <v>706</v>
      </c>
      <c r="C141" s="44" t="s">
        <v>707</v>
      </c>
    </row>
    <row r="142" spans="1:3" ht="11.25">
      <c r="A142" s="44" t="s">
        <v>706</v>
      </c>
      <c r="B142" s="44" t="s">
        <v>722</v>
      </c>
      <c r="C142" s="44" t="s">
        <v>723</v>
      </c>
    </row>
    <row r="143" spans="1:3" ht="11.25">
      <c r="A143" s="44" t="s">
        <v>706</v>
      </c>
      <c r="B143" s="44" t="s">
        <v>724</v>
      </c>
      <c r="C143" s="44" t="s">
        <v>725</v>
      </c>
    </row>
    <row r="144" spans="1:3" ht="11.25">
      <c r="A144" s="44" t="s">
        <v>706</v>
      </c>
      <c r="B144" s="44" t="s">
        <v>726</v>
      </c>
      <c r="C144" s="44" t="s">
        <v>727</v>
      </c>
    </row>
    <row r="145" spans="1:3" ht="11.25">
      <c r="A145" s="44" t="s">
        <v>706</v>
      </c>
      <c r="B145" s="44" t="s">
        <v>728</v>
      </c>
      <c r="C145" s="44" t="s">
        <v>729</v>
      </c>
    </row>
    <row r="146" spans="1:3" ht="11.25">
      <c r="A146" s="44" t="s">
        <v>706</v>
      </c>
      <c r="B146" s="44" t="s">
        <v>730</v>
      </c>
      <c r="C146" s="44" t="s">
        <v>731</v>
      </c>
    </row>
    <row r="147" spans="1:3" ht="11.25">
      <c r="A147" s="44" t="s">
        <v>706</v>
      </c>
      <c r="B147" s="44" t="s">
        <v>732</v>
      </c>
      <c r="C147" s="44" t="s">
        <v>733</v>
      </c>
    </row>
    <row r="148" spans="1:3" ht="11.25">
      <c r="A148" s="44" t="s">
        <v>706</v>
      </c>
      <c r="B148" s="44" t="s">
        <v>734</v>
      </c>
      <c r="C148" s="44" t="s">
        <v>735</v>
      </c>
    </row>
    <row r="149" spans="1:3" ht="11.25">
      <c r="A149" s="44" t="s">
        <v>706</v>
      </c>
      <c r="B149" s="44" t="s">
        <v>736</v>
      </c>
      <c r="C149" s="44" t="s">
        <v>737</v>
      </c>
    </row>
    <row r="150" spans="1:3" ht="11.25">
      <c r="A150" s="44" t="s">
        <v>738</v>
      </c>
      <c r="B150" s="44" t="s">
        <v>740</v>
      </c>
      <c r="C150" s="44" t="s">
        <v>741</v>
      </c>
    </row>
    <row r="151" spans="1:3" ht="11.25">
      <c r="A151" s="44" t="s">
        <v>738</v>
      </c>
      <c r="B151" s="44" t="s">
        <v>738</v>
      </c>
      <c r="C151" s="44" t="s">
        <v>739</v>
      </c>
    </row>
    <row r="152" spans="1:3" ht="11.25">
      <c r="A152" s="44" t="s">
        <v>738</v>
      </c>
      <c r="B152" s="44" t="s">
        <v>742</v>
      </c>
      <c r="C152" s="44" t="s">
        <v>743</v>
      </c>
    </row>
    <row r="153" spans="1:3" ht="11.25">
      <c r="A153" s="44" t="s">
        <v>738</v>
      </c>
      <c r="B153" s="44" t="s">
        <v>744</v>
      </c>
      <c r="C153" s="44" t="s">
        <v>745</v>
      </c>
    </row>
    <row r="154" spans="1:3" ht="11.25">
      <c r="A154" s="44" t="s">
        <v>738</v>
      </c>
      <c r="B154" s="44" t="s">
        <v>746</v>
      </c>
      <c r="C154" s="44" t="s">
        <v>747</v>
      </c>
    </row>
    <row r="155" spans="1:3" ht="11.25">
      <c r="A155" s="44" t="s">
        <v>738</v>
      </c>
      <c r="B155" s="44" t="s">
        <v>748</v>
      </c>
      <c r="C155" s="44" t="s">
        <v>749</v>
      </c>
    </row>
    <row r="156" spans="1:3" ht="11.25">
      <c r="A156" s="44" t="s">
        <v>738</v>
      </c>
      <c r="B156" s="44" t="s">
        <v>750</v>
      </c>
      <c r="C156" s="44" t="s">
        <v>751</v>
      </c>
    </row>
    <row r="157" spans="1:3" ht="11.25">
      <c r="A157" s="44" t="s">
        <v>738</v>
      </c>
      <c r="B157" s="44" t="s">
        <v>752</v>
      </c>
      <c r="C157" s="44" t="s">
        <v>753</v>
      </c>
    </row>
    <row r="158" spans="1:3" ht="11.25">
      <c r="A158" s="44" t="s">
        <v>754</v>
      </c>
      <c r="B158" s="44" t="s">
        <v>756</v>
      </c>
      <c r="C158" s="44" t="s">
        <v>757</v>
      </c>
    </row>
    <row r="159" spans="1:3" ht="11.25">
      <c r="A159" s="44" t="s">
        <v>754</v>
      </c>
      <c r="B159" s="44" t="s">
        <v>758</v>
      </c>
      <c r="C159" s="44" t="s">
        <v>759</v>
      </c>
    </row>
    <row r="160" spans="1:3" ht="11.25">
      <c r="A160" s="44" t="s">
        <v>754</v>
      </c>
      <c r="B160" s="44" t="s">
        <v>754</v>
      </c>
      <c r="C160" s="44" t="s">
        <v>755</v>
      </c>
    </row>
    <row r="161" spans="1:3" ht="11.25">
      <c r="A161" s="44" t="s">
        <v>754</v>
      </c>
      <c r="B161" s="44" t="s">
        <v>760</v>
      </c>
      <c r="C161" s="44" t="s">
        <v>761</v>
      </c>
    </row>
    <row r="162" spans="1:3" ht="11.25">
      <c r="A162" s="44" t="s">
        <v>754</v>
      </c>
      <c r="B162" s="44" t="s">
        <v>564</v>
      </c>
      <c r="C162" s="44" t="s">
        <v>762</v>
      </c>
    </row>
    <row r="163" spans="1:3" ht="11.25">
      <c r="A163" s="44" t="s">
        <v>754</v>
      </c>
      <c r="B163" s="44" t="s">
        <v>763</v>
      </c>
      <c r="C163" s="44" t="s">
        <v>764</v>
      </c>
    </row>
    <row r="164" spans="1:3" ht="11.25">
      <c r="A164" s="44" t="s">
        <v>765</v>
      </c>
      <c r="B164" s="44" t="s">
        <v>767</v>
      </c>
      <c r="C164" s="44" t="s">
        <v>768</v>
      </c>
    </row>
    <row r="165" spans="1:3" ht="11.25">
      <c r="A165" s="44" t="s">
        <v>765</v>
      </c>
      <c r="B165" s="44" t="s">
        <v>769</v>
      </c>
      <c r="C165" s="44" t="s">
        <v>770</v>
      </c>
    </row>
    <row r="166" spans="1:3" ht="11.25">
      <c r="A166" s="44" t="s">
        <v>765</v>
      </c>
      <c r="B166" s="44" t="s">
        <v>771</v>
      </c>
      <c r="C166" s="44" t="s">
        <v>772</v>
      </c>
    </row>
    <row r="167" spans="1:3" ht="11.25">
      <c r="A167" s="44" t="s">
        <v>765</v>
      </c>
      <c r="B167" s="44" t="s">
        <v>773</v>
      </c>
      <c r="C167" s="44" t="s">
        <v>774</v>
      </c>
    </row>
    <row r="168" spans="1:3" ht="11.25">
      <c r="A168" s="44" t="s">
        <v>765</v>
      </c>
      <c r="B168" s="44" t="s">
        <v>765</v>
      </c>
      <c r="C168" s="44" t="s">
        <v>766</v>
      </c>
    </row>
    <row r="169" spans="1:3" ht="11.25">
      <c r="A169" s="44" t="s">
        <v>765</v>
      </c>
      <c r="B169" s="44" t="s">
        <v>775</v>
      </c>
      <c r="C169" s="44" t="s">
        <v>776</v>
      </c>
    </row>
    <row r="170" spans="1:3" ht="11.25">
      <c r="A170" s="44" t="s">
        <v>765</v>
      </c>
      <c r="B170" s="44" t="s">
        <v>777</v>
      </c>
      <c r="C170" s="44" t="s">
        <v>778</v>
      </c>
    </row>
    <row r="171" spans="1:3" ht="11.25">
      <c r="A171" s="44" t="s">
        <v>765</v>
      </c>
      <c r="B171" s="44" t="s">
        <v>779</v>
      </c>
      <c r="C171" s="44" t="s">
        <v>780</v>
      </c>
    </row>
    <row r="172" spans="1:3" ht="11.25">
      <c r="A172" s="44" t="s">
        <v>765</v>
      </c>
      <c r="B172" s="44" t="s">
        <v>781</v>
      </c>
      <c r="C172" s="44" t="s">
        <v>782</v>
      </c>
    </row>
    <row r="173" spans="1:3" ht="11.25">
      <c r="A173" s="44" t="s">
        <v>765</v>
      </c>
      <c r="B173" s="44" t="s">
        <v>783</v>
      </c>
      <c r="C173" s="44" t="s">
        <v>784</v>
      </c>
    </row>
    <row r="174" spans="1:3" ht="11.25">
      <c r="A174" s="44" t="s">
        <v>765</v>
      </c>
      <c r="B174" s="44" t="s">
        <v>785</v>
      </c>
      <c r="C174" s="44" t="s">
        <v>786</v>
      </c>
    </row>
    <row r="175" spans="1:3" ht="11.25">
      <c r="A175" s="44" t="s">
        <v>787</v>
      </c>
      <c r="B175" s="44" t="s">
        <v>789</v>
      </c>
      <c r="C175" s="44" t="s">
        <v>790</v>
      </c>
    </row>
    <row r="176" spans="1:3" ht="11.25">
      <c r="A176" s="44" t="s">
        <v>787</v>
      </c>
      <c r="B176" s="44" t="s">
        <v>791</v>
      </c>
      <c r="C176" s="44" t="s">
        <v>792</v>
      </c>
    </row>
    <row r="177" spans="1:3" ht="11.25">
      <c r="A177" s="44" t="s">
        <v>787</v>
      </c>
      <c r="B177" s="44" t="s">
        <v>787</v>
      </c>
      <c r="C177" s="44" t="s">
        <v>788</v>
      </c>
    </row>
    <row r="178" spans="1:3" ht="11.25">
      <c r="A178" s="44" t="s">
        <v>787</v>
      </c>
      <c r="B178" s="44" t="s">
        <v>793</v>
      </c>
      <c r="C178" s="44" t="s">
        <v>794</v>
      </c>
    </row>
    <row r="179" spans="1:3" ht="11.25">
      <c r="A179" s="44" t="s">
        <v>787</v>
      </c>
      <c r="B179" s="44" t="s">
        <v>795</v>
      </c>
      <c r="C179" s="44" t="s">
        <v>796</v>
      </c>
    </row>
    <row r="180" spans="1:3" ht="11.25">
      <c r="A180" s="44" t="s">
        <v>797</v>
      </c>
      <c r="B180" s="44" t="s">
        <v>799</v>
      </c>
      <c r="C180" s="44" t="s">
        <v>800</v>
      </c>
    </row>
    <row r="181" spans="1:3" ht="11.25">
      <c r="A181" s="44" t="s">
        <v>797</v>
      </c>
      <c r="B181" s="44" t="s">
        <v>801</v>
      </c>
      <c r="C181" s="44" t="s">
        <v>802</v>
      </c>
    </row>
    <row r="182" spans="1:3" ht="11.25">
      <c r="A182" s="44" t="s">
        <v>797</v>
      </c>
      <c r="B182" s="44" t="s">
        <v>803</v>
      </c>
      <c r="C182" s="44" t="s">
        <v>804</v>
      </c>
    </row>
    <row r="183" spans="1:3" ht="11.25">
      <c r="A183" s="44" t="s">
        <v>797</v>
      </c>
      <c r="B183" s="44" t="s">
        <v>797</v>
      </c>
      <c r="C183" s="44" t="s">
        <v>798</v>
      </c>
    </row>
    <row r="184" spans="1:3" ht="11.25">
      <c r="A184" s="44" t="s">
        <v>797</v>
      </c>
      <c r="B184" s="44" t="s">
        <v>805</v>
      </c>
      <c r="C184" s="44" t="s">
        <v>806</v>
      </c>
    </row>
    <row r="185" spans="1:3" ht="11.25">
      <c r="A185" s="44" t="s">
        <v>797</v>
      </c>
      <c r="B185" s="44" t="s">
        <v>807</v>
      </c>
      <c r="C185" s="44" t="s">
        <v>808</v>
      </c>
    </row>
    <row r="186" spans="1:3" ht="11.25">
      <c r="A186" s="44" t="s">
        <v>797</v>
      </c>
      <c r="B186" s="44" t="s">
        <v>809</v>
      </c>
      <c r="C186" s="44" t="s">
        <v>810</v>
      </c>
    </row>
    <row r="187" spans="1:3" ht="11.25">
      <c r="A187" s="44" t="s">
        <v>811</v>
      </c>
      <c r="B187" s="44" t="s">
        <v>813</v>
      </c>
      <c r="C187" s="44" t="s">
        <v>814</v>
      </c>
    </row>
    <row r="188" spans="1:3" ht="11.25">
      <c r="A188" s="44" t="s">
        <v>811</v>
      </c>
      <c r="B188" s="44" t="s">
        <v>815</v>
      </c>
      <c r="C188" s="44" t="s">
        <v>816</v>
      </c>
    </row>
    <row r="189" spans="1:3" ht="11.25">
      <c r="A189" s="44" t="s">
        <v>811</v>
      </c>
      <c r="B189" s="44" t="s">
        <v>817</v>
      </c>
      <c r="C189" s="44" t="s">
        <v>818</v>
      </c>
    </row>
    <row r="190" spans="1:3" ht="11.25">
      <c r="A190" s="44" t="s">
        <v>811</v>
      </c>
      <c r="B190" s="44" t="s">
        <v>819</v>
      </c>
      <c r="C190" s="44" t="s">
        <v>820</v>
      </c>
    </row>
    <row r="191" spans="1:3" ht="11.25">
      <c r="A191" s="44" t="s">
        <v>811</v>
      </c>
      <c r="B191" s="44" t="s">
        <v>811</v>
      </c>
      <c r="C191" s="44" t="s">
        <v>812</v>
      </c>
    </row>
    <row r="192" spans="1:3" ht="11.25">
      <c r="A192" s="44" t="s">
        <v>811</v>
      </c>
      <c r="B192" s="44" t="s">
        <v>821</v>
      </c>
      <c r="C192" s="44" t="s">
        <v>822</v>
      </c>
    </row>
    <row r="193" spans="1:3" ht="11.25">
      <c r="A193" s="44" t="s">
        <v>823</v>
      </c>
      <c r="B193" s="44" t="s">
        <v>823</v>
      </c>
      <c r="C193" s="44" t="s">
        <v>824</v>
      </c>
    </row>
    <row r="194" spans="1:3" ht="11.25">
      <c r="A194" s="44" t="s">
        <v>825</v>
      </c>
      <c r="B194" s="44" t="s">
        <v>827</v>
      </c>
      <c r="C194" s="44" t="s">
        <v>828</v>
      </c>
    </row>
    <row r="195" spans="1:3" ht="11.25">
      <c r="A195" s="44" t="s">
        <v>825</v>
      </c>
      <c r="B195" s="44" t="s">
        <v>829</v>
      </c>
      <c r="C195" s="44" t="s">
        <v>830</v>
      </c>
    </row>
    <row r="196" spans="1:3" ht="11.25">
      <c r="A196" s="44" t="s">
        <v>825</v>
      </c>
      <c r="B196" s="44" t="s">
        <v>831</v>
      </c>
      <c r="C196" s="44" t="s">
        <v>832</v>
      </c>
    </row>
    <row r="197" spans="1:3" ht="11.25">
      <c r="A197" s="44" t="s">
        <v>825</v>
      </c>
      <c r="B197" s="44" t="s">
        <v>833</v>
      </c>
      <c r="C197" s="44" t="s">
        <v>834</v>
      </c>
    </row>
    <row r="198" spans="1:3" ht="11.25">
      <c r="A198" s="44" t="s">
        <v>825</v>
      </c>
      <c r="B198" s="44" t="s">
        <v>835</v>
      </c>
      <c r="C198" s="44" t="s">
        <v>836</v>
      </c>
    </row>
    <row r="199" spans="1:3" ht="11.25">
      <c r="A199" s="44" t="s">
        <v>825</v>
      </c>
      <c r="B199" s="44" t="s">
        <v>837</v>
      </c>
      <c r="C199" s="44" t="s">
        <v>838</v>
      </c>
    </row>
    <row r="200" spans="1:3" ht="11.25">
      <c r="A200" s="44" t="s">
        <v>825</v>
      </c>
      <c r="B200" s="44" t="s">
        <v>825</v>
      </c>
      <c r="C200" s="44" t="s">
        <v>826</v>
      </c>
    </row>
    <row r="201" spans="1:3" ht="11.25">
      <c r="A201" s="44" t="s">
        <v>839</v>
      </c>
      <c r="B201" s="44" t="s">
        <v>841</v>
      </c>
      <c r="C201" s="44" t="s">
        <v>842</v>
      </c>
    </row>
    <row r="202" spans="1:3" ht="11.25">
      <c r="A202" s="44" t="s">
        <v>839</v>
      </c>
      <c r="B202" s="44" t="s">
        <v>843</v>
      </c>
      <c r="C202" s="44" t="s">
        <v>844</v>
      </c>
    </row>
    <row r="203" spans="1:3" ht="11.25">
      <c r="A203" s="44" t="s">
        <v>839</v>
      </c>
      <c r="B203" s="44" t="s">
        <v>845</v>
      </c>
      <c r="C203" s="44" t="s">
        <v>846</v>
      </c>
    </row>
    <row r="204" spans="1:3" ht="11.25">
      <c r="A204" s="44" t="s">
        <v>839</v>
      </c>
      <c r="B204" s="44" t="s">
        <v>847</v>
      </c>
      <c r="C204" s="44" t="s">
        <v>848</v>
      </c>
    </row>
    <row r="205" spans="1:3" ht="11.25">
      <c r="A205" s="44" t="s">
        <v>839</v>
      </c>
      <c r="B205" s="44" t="s">
        <v>849</v>
      </c>
      <c r="C205" s="44" t="s">
        <v>850</v>
      </c>
    </row>
    <row r="206" spans="1:3" ht="11.25">
      <c r="A206" s="44" t="s">
        <v>839</v>
      </c>
      <c r="B206" s="44" t="s">
        <v>851</v>
      </c>
      <c r="C206" s="44" t="s">
        <v>852</v>
      </c>
    </row>
    <row r="207" spans="1:3" ht="11.25">
      <c r="A207" s="44" t="s">
        <v>839</v>
      </c>
      <c r="B207" s="44" t="s">
        <v>853</v>
      </c>
      <c r="C207" s="44" t="s">
        <v>854</v>
      </c>
    </row>
    <row r="208" spans="1:3" ht="11.25">
      <c r="A208" s="44" t="s">
        <v>839</v>
      </c>
      <c r="B208" s="44" t="s">
        <v>855</v>
      </c>
      <c r="C208" s="44" t="s">
        <v>856</v>
      </c>
    </row>
    <row r="209" spans="1:3" ht="11.25">
      <c r="A209" s="44" t="s">
        <v>839</v>
      </c>
      <c r="B209" s="44" t="s">
        <v>857</v>
      </c>
      <c r="C209" s="44" t="s">
        <v>858</v>
      </c>
    </row>
    <row r="210" spans="1:3" ht="11.25">
      <c r="A210" s="44" t="s">
        <v>839</v>
      </c>
      <c r="B210" s="44" t="s">
        <v>859</v>
      </c>
      <c r="C210" s="44" t="s">
        <v>860</v>
      </c>
    </row>
    <row r="211" spans="1:3" ht="11.25">
      <c r="A211" s="44" t="s">
        <v>839</v>
      </c>
      <c r="B211" s="44" t="s">
        <v>861</v>
      </c>
      <c r="C211" s="44" t="s">
        <v>862</v>
      </c>
    </row>
    <row r="212" spans="1:3" ht="11.25">
      <c r="A212" s="44" t="s">
        <v>839</v>
      </c>
      <c r="B212" s="44" t="s">
        <v>863</v>
      </c>
      <c r="C212" s="44" t="s">
        <v>864</v>
      </c>
    </row>
    <row r="213" spans="1:3" ht="11.25">
      <c r="A213" s="44" t="s">
        <v>839</v>
      </c>
      <c r="B213" s="44" t="s">
        <v>865</v>
      </c>
      <c r="C213" s="44" t="s">
        <v>866</v>
      </c>
    </row>
    <row r="214" spans="1:3" ht="11.25">
      <c r="A214" s="44" t="s">
        <v>839</v>
      </c>
      <c r="B214" s="44" t="s">
        <v>839</v>
      </c>
      <c r="C214" s="44" t="s">
        <v>840</v>
      </c>
    </row>
    <row r="215" spans="1:3" ht="11.25">
      <c r="A215" s="44" t="s">
        <v>839</v>
      </c>
      <c r="B215" s="44" t="s">
        <v>867</v>
      </c>
      <c r="C215" s="44" t="s">
        <v>868</v>
      </c>
    </row>
    <row r="216" spans="1:3" ht="11.25">
      <c r="A216" s="44" t="s">
        <v>839</v>
      </c>
      <c r="B216" s="44" t="s">
        <v>869</v>
      </c>
      <c r="C216" s="44" t="s">
        <v>870</v>
      </c>
    </row>
    <row r="217" spans="1:3" ht="11.25">
      <c r="A217" s="44" t="s">
        <v>871</v>
      </c>
      <c r="B217" s="44" t="s">
        <v>873</v>
      </c>
      <c r="C217" s="44" t="s">
        <v>874</v>
      </c>
    </row>
    <row r="218" spans="1:3" ht="11.25">
      <c r="A218" s="44" t="s">
        <v>871</v>
      </c>
      <c r="B218" s="44" t="s">
        <v>875</v>
      </c>
      <c r="C218" s="44" t="s">
        <v>876</v>
      </c>
    </row>
    <row r="219" spans="1:3" ht="11.25">
      <c r="A219" s="44" t="s">
        <v>871</v>
      </c>
      <c r="B219" s="44" t="s">
        <v>877</v>
      </c>
      <c r="C219" s="44" t="s">
        <v>878</v>
      </c>
    </row>
    <row r="220" spans="1:3" ht="11.25">
      <c r="A220" s="44" t="s">
        <v>871</v>
      </c>
      <c r="B220" s="44" t="s">
        <v>879</v>
      </c>
      <c r="C220" s="44" t="s">
        <v>880</v>
      </c>
    </row>
    <row r="221" spans="1:3" ht="11.25">
      <c r="A221" s="44" t="s">
        <v>871</v>
      </c>
      <c r="B221" s="44" t="s">
        <v>881</v>
      </c>
      <c r="C221" s="44" t="s">
        <v>882</v>
      </c>
    </row>
    <row r="222" spans="1:3" ht="11.25">
      <c r="A222" s="44" t="s">
        <v>871</v>
      </c>
      <c r="B222" s="44" t="s">
        <v>883</v>
      </c>
      <c r="C222" s="44" t="s">
        <v>884</v>
      </c>
    </row>
    <row r="223" spans="1:3" ht="11.25">
      <c r="A223" s="44" t="s">
        <v>871</v>
      </c>
      <c r="B223" s="44" t="s">
        <v>885</v>
      </c>
      <c r="C223" s="44" t="s">
        <v>886</v>
      </c>
    </row>
    <row r="224" spans="1:3" ht="11.25">
      <c r="A224" s="44" t="s">
        <v>871</v>
      </c>
      <c r="B224" s="44" t="s">
        <v>887</v>
      </c>
      <c r="C224" s="44" t="s">
        <v>888</v>
      </c>
    </row>
    <row r="225" spans="1:3" ht="11.25">
      <c r="A225" s="44" t="s">
        <v>871</v>
      </c>
      <c r="B225" s="44" t="s">
        <v>889</v>
      </c>
      <c r="C225" s="44" t="s">
        <v>890</v>
      </c>
    </row>
    <row r="226" spans="1:3" ht="11.25">
      <c r="A226" s="44" t="s">
        <v>871</v>
      </c>
      <c r="B226" s="44" t="s">
        <v>891</v>
      </c>
      <c r="C226" s="44" t="s">
        <v>892</v>
      </c>
    </row>
    <row r="227" spans="1:3" ht="11.25">
      <c r="A227" s="44" t="s">
        <v>871</v>
      </c>
      <c r="B227" s="44" t="s">
        <v>871</v>
      </c>
      <c r="C227" s="44" t="s">
        <v>872</v>
      </c>
    </row>
    <row r="228" spans="1:3" ht="11.25">
      <c r="A228" s="44" t="s">
        <v>871</v>
      </c>
      <c r="B228" s="44" t="s">
        <v>893</v>
      </c>
      <c r="C228" s="44" t="s">
        <v>894</v>
      </c>
    </row>
    <row r="229" spans="1:3" ht="11.25">
      <c r="A229" s="44" t="s">
        <v>871</v>
      </c>
      <c r="B229" s="44" t="s">
        <v>895</v>
      </c>
      <c r="C229" s="44" t="s">
        <v>896</v>
      </c>
    </row>
    <row r="230" spans="1:3" ht="11.25">
      <c r="A230" s="44" t="s">
        <v>871</v>
      </c>
      <c r="B230" s="44" t="s">
        <v>897</v>
      </c>
      <c r="C230" s="44" t="s">
        <v>898</v>
      </c>
    </row>
    <row r="231" spans="1:3" ht="11.25">
      <c r="A231" s="44" t="s">
        <v>871</v>
      </c>
      <c r="B231" s="44" t="s">
        <v>899</v>
      </c>
      <c r="C231" s="44" t="s">
        <v>900</v>
      </c>
    </row>
    <row r="232" spans="1:3" ht="11.25">
      <c r="A232" s="44" t="s">
        <v>901</v>
      </c>
      <c r="B232" s="44" t="s">
        <v>903</v>
      </c>
      <c r="C232" s="44" t="s">
        <v>904</v>
      </c>
    </row>
    <row r="233" spans="1:3" ht="11.25">
      <c r="A233" s="44" t="s">
        <v>901</v>
      </c>
      <c r="B233" s="44" t="s">
        <v>905</v>
      </c>
      <c r="C233" s="44" t="s">
        <v>906</v>
      </c>
    </row>
    <row r="234" spans="1:3" ht="11.25">
      <c r="A234" s="44" t="s">
        <v>901</v>
      </c>
      <c r="B234" s="44" t="s">
        <v>907</v>
      </c>
      <c r="C234" s="44" t="s">
        <v>908</v>
      </c>
    </row>
    <row r="235" spans="1:3" ht="11.25">
      <c r="A235" s="44" t="s">
        <v>901</v>
      </c>
      <c r="B235" s="44" t="s">
        <v>909</v>
      </c>
      <c r="C235" s="44" t="s">
        <v>910</v>
      </c>
    </row>
    <row r="236" spans="1:3" ht="11.25">
      <c r="A236" s="44" t="s">
        <v>901</v>
      </c>
      <c r="B236" s="44" t="s">
        <v>728</v>
      </c>
      <c r="C236" s="44" t="s">
        <v>911</v>
      </c>
    </row>
    <row r="237" spans="1:3" ht="11.25">
      <c r="A237" s="44" t="s">
        <v>901</v>
      </c>
      <c r="B237" s="44" t="s">
        <v>912</v>
      </c>
      <c r="C237" s="44" t="s">
        <v>913</v>
      </c>
    </row>
    <row r="238" spans="1:3" ht="11.25">
      <c r="A238" s="44" t="s">
        <v>901</v>
      </c>
      <c r="B238" s="44" t="s">
        <v>914</v>
      </c>
      <c r="C238" s="44" t="s">
        <v>915</v>
      </c>
    </row>
    <row r="239" spans="1:3" ht="11.25">
      <c r="A239" s="44" t="s">
        <v>901</v>
      </c>
      <c r="B239" s="44" t="s">
        <v>901</v>
      </c>
      <c r="C239" s="44" t="s">
        <v>902</v>
      </c>
    </row>
    <row r="240" spans="1:3" ht="11.25">
      <c r="A240" s="44" t="s">
        <v>901</v>
      </c>
      <c r="B240" s="44" t="s">
        <v>916</v>
      </c>
      <c r="C240" s="44" t="s">
        <v>917</v>
      </c>
    </row>
    <row r="241" spans="1:3" ht="11.25">
      <c r="A241" s="44" t="s">
        <v>901</v>
      </c>
      <c r="B241" s="44" t="s">
        <v>918</v>
      </c>
      <c r="C241" s="44" t="s">
        <v>919</v>
      </c>
    </row>
    <row r="242" spans="1:3" ht="11.25">
      <c r="A242" s="44" t="s">
        <v>901</v>
      </c>
      <c r="B242" s="44" t="s">
        <v>920</v>
      </c>
      <c r="C242" s="44" t="s">
        <v>921</v>
      </c>
    </row>
    <row r="243" spans="1:3" ht="11.25">
      <c r="A243" s="44" t="s">
        <v>922</v>
      </c>
      <c r="B243" s="44" t="s">
        <v>924</v>
      </c>
      <c r="C243" s="44" t="s">
        <v>925</v>
      </c>
    </row>
    <row r="244" spans="1:3" ht="11.25">
      <c r="A244" s="44" t="s">
        <v>922</v>
      </c>
      <c r="B244" s="44" t="s">
        <v>926</v>
      </c>
      <c r="C244" s="44" t="s">
        <v>927</v>
      </c>
    </row>
    <row r="245" spans="1:3" ht="11.25">
      <c r="A245" s="44" t="s">
        <v>922</v>
      </c>
      <c r="B245" s="44" t="s">
        <v>928</v>
      </c>
      <c r="C245" s="44" t="s">
        <v>929</v>
      </c>
    </row>
    <row r="246" spans="1:3" ht="11.25">
      <c r="A246" s="44" t="s">
        <v>922</v>
      </c>
      <c r="B246" s="44" t="s">
        <v>930</v>
      </c>
      <c r="C246" s="44" t="s">
        <v>931</v>
      </c>
    </row>
    <row r="247" spans="1:3" ht="11.25">
      <c r="A247" s="44" t="s">
        <v>922</v>
      </c>
      <c r="B247" s="44" t="s">
        <v>932</v>
      </c>
      <c r="C247" s="44" t="s">
        <v>933</v>
      </c>
    </row>
    <row r="248" spans="1:3" ht="11.25">
      <c r="A248" s="44" t="s">
        <v>922</v>
      </c>
      <c r="B248" s="44" t="s">
        <v>934</v>
      </c>
      <c r="C248" s="44" t="s">
        <v>935</v>
      </c>
    </row>
    <row r="249" spans="1:3" ht="11.25">
      <c r="A249" s="44" t="s">
        <v>922</v>
      </c>
      <c r="B249" s="44" t="s">
        <v>936</v>
      </c>
      <c r="C249" s="44" t="s">
        <v>937</v>
      </c>
    </row>
    <row r="250" spans="1:3" ht="11.25">
      <c r="A250" s="44" t="s">
        <v>922</v>
      </c>
      <c r="B250" s="44" t="s">
        <v>938</v>
      </c>
      <c r="C250" s="44" t="s">
        <v>939</v>
      </c>
    </row>
    <row r="251" spans="1:3" ht="11.25">
      <c r="A251" s="44" t="s">
        <v>922</v>
      </c>
      <c r="B251" s="44" t="s">
        <v>564</v>
      </c>
      <c r="C251" s="44" t="s">
        <v>940</v>
      </c>
    </row>
    <row r="252" spans="1:3" ht="11.25">
      <c r="A252" s="44" t="s">
        <v>922</v>
      </c>
      <c r="B252" s="44" t="s">
        <v>941</v>
      </c>
      <c r="C252" s="44" t="s">
        <v>942</v>
      </c>
    </row>
    <row r="253" spans="1:3" ht="11.25">
      <c r="A253" s="44" t="s">
        <v>922</v>
      </c>
      <c r="B253" s="44" t="s">
        <v>922</v>
      </c>
      <c r="C253" s="44" t="s">
        <v>923</v>
      </c>
    </row>
    <row r="254" spans="1:3" ht="11.25">
      <c r="A254" s="44" t="s">
        <v>922</v>
      </c>
      <c r="B254" s="44" t="s">
        <v>943</v>
      </c>
      <c r="C254" s="44" t="s">
        <v>944</v>
      </c>
    </row>
    <row r="255" spans="1:3" ht="11.25">
      <c r="A255" s="44" t="s">
        <v>945</v>
      </c>
      <c r="B255" s="44" t="s">
        <v>947</v>
      </c>
      <c r="C255" s="44" t="s">
        <v>948</v>
      </c>
    </row>
    <row r="256" spans="1:3" ht="11.25">
      <c r="A256" s="44" t="s">
        <v>945</v>
      </c>
      <c r="B256" s="44" t="s">
        <v>949</v>
      </c>
      <c r="C256" s="44" t="s">
        <v>950</v>
      </c>
    </row>
    <row r="257" spans="1:3" ht="11.25">
      <c r="A257" s="44" t="s">
        <v>945</v>
      </c>
      <c r="B257" s="44" t="s">
        <v>951</v>
      </c>
      <c r="C257" s="44" t="s">
        <v>952</v>
      </c>
    </row>
    <row r="258" spans="1:3" ht="11.25">
      <c r="A258" s="44" t="s">
        <v>945</v>
      </c>
      <c r="B258" s="44" t="s">
        <v>953</v>
      </c>
      <c r="C258" s="44" t="s">
        <v>954</v>
      </c>
    </row>
    <row r="259" spans="1:3" ht="11.25">
      <c r="A259" s="44" t="s">
        <v>945</v>
      </c>
      <c r="B259" s="44" t="s">
        <v>955</v>
      </c>
      <c r="C259" s="44" t="s">
        <v>956</v>
      </c>
    </row>
    <row r="260" spans="1:3" ht="11.25">
      <c r="A260" s="44" t="s">
        <v>945</v>
      </c>
      <c r="B260" s="44" t="s">
        <v>957</v>
      </c>
      <c r="C260" s="44" t="s">
        <v>958</v>
      </c>
    </row>
    <row r="261" spans="1:3" ht="11.25">
      <c r="A261" s="44" t="s">
        <v>945</v>
      </c>
      <c r="B261" s="44" t="s">
        <v>959</v>
      </c>
      <c r="C261" s="44" t="s">
        <v>960</v>
      </c>
    </row>
    <row r="262" spans="1:3" ht="11.25">
      <c r="A262" s="44" t="s">
        <v>945</v>
      </c>
      <c r="B262" s="44" t="s">
        <v>961</v>
      </c>
      <c r="C262" s="44" t="s">
        <v>962</v>
      </c>
    </row>
    <row r="263" spans="1:3" ht="11.25">
      <c r="A263" s="44" t="s">
        <v>945</v>
      </c>
      <c r="B263" s="44" t="s">
        <v>945</v>
      </c>
      <c r="C263" s="44" t="s">
        <v>946</v>
      </c>
    </row>
    <row r="264" spans="1:3" ht="11.25">
      <c r="A264" s="44" t="s">
        <v>945</v>
      </c>
      <c r="B264" s="44" t="s">
        <v>963</v>
      </c>
      <c r="C264" s="44" t="s">
        <v>964</v>
      </c>
    </row>
    <row r="265" spans="1:3" ht="11.25">
      <c r="A265" s="44" t="s">
        <v>965</v>
      </c>
      <c r="B265" s="44" t="s">
        <v>967</v>
      </c>
      <c r="C265" s="44" t="s">
        <v>968</v>
      </c>
    </row>
    <row r="266" spans="1:3" ht="11.25">
      <c r="A266" s="44" t="s">
        <v>965</v>
      </c>
      <c r="B266" s="44" t="s">
        <v>969</v>
      </c>
      <c r="C266" s="44" t="s">
        <v>970</v>
      </c>
    </row>
    <row r="267" spans="1:3" ht="11.25">
      <c r="A267" s="44" t="s">
        <v>965</v>
      </c>
      <c r="B267" s="44" t="s">
        <v>971</v>
      </c>
      <c r="C267" s="44" t="s">
        <v>972</v>
      </c>
    </row>
    <row r="268" spans="1:3" ht="11.25">
      <c r="A268" s="44" t="s">
        <v>965</v>
      </c>
      <c r="B268" s="44" t="s">
        <v>973</v>
      </c>
      <c r="C268" s="44" t="s">
        <v>974</v>
      </c>
    </row>
    <row r="269" spans="1:3" ht="11.25">
      <c r="A269" s="44" t="s">
        <v>965</v>
      </c>
      <c r="B269" s="44" t="s">
        <v>975</v>
      </c>
      <c r="C269" s="44" t="s">
        <v>976</v>
      </c>
    </row>
    <row r="270" spans="1:3" ht="11.25">
      <c r="A270" s="44" t="s">
        <v>965</v>
      </c>
      <c r="B270" s="44" t="s">
        <v>965</v>
      </c>
      <c r="C270" s="44" t="s">
        <v>966</v>
      </c>
    </row>
    <row r="271" spans="1:3" ht="11.25">
      <c r="A271" s="44" t="s">
        <v>965</v>
      </c>
      <c r="B271" s="44" t="s">
        <v>977</v>
      </c>
      <c r="C271" s="44" t="s">
        <v>978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417</v>
      </c>
      <c r="B1" s="4"/>
    </row>
    <row r="2" spans="1:4" ht="11.25">
      <c r="A2" s="4" t="s">
        <v>419</v>
      </c>
      <c r="B2" s="6" t="s">
        <v>199</v>
      </c>
      <c r="D2" s="6" t="s">
        <v>228</v>
      </c>
    </row>
    <row r="3" spans="1:4" ht="11.25">
      <c r="A3" s="4" t="s">
        <v>396</v>
      </c>
      <c r="B3" s="7" t="s">
        <v>395</v>
      </c>
      <c r="D3" s="5" t="s">
        <v>229</v>
      </c>
    </row>
    <row r="4" spans="1:4" ht="11.25">
      <c r="A4" s="4" t="s">
        <v>397</v>
      </c>
      <c r="B4" s="7" t="s">
        <v>183</v>
      </c>
      <c r="D4" s="5" t="s">
        <v>230</v>
      </c>
    </row>
    <row r="5" spans="1:4" ht="11.25">
      <c r="A5" s="4" t="s">
        <v>421</v>
      </c>
      <c r="B5" s="4"/>
      <c r="D5" s="5" t="s">
        <v>231</v>
      </c>
    </row>
    <row r="6" spans="1:4" ht="11.25">
      <c r="A6" s="4" t="s">
        <v>422</v>
      </c>
      <c r="B6" s="4"/>
      <c r="D6" s="5" t="s">
        <v>232</v>
      </c>
    </row>
    <row r="7" spans="1:4" ht="11.25">
      <c r="A7" s="4" t="s">
        <v>423</v>
      </c>
      <c r="B7" s="4"/>
      <c r="D7" s="5" t="s">
        <v>233</v>
      </c>
    </row>
    <row r="8" spans="1:4" ht="11.25">
      <c r="A8" s="4" t="s">
        <v>418</v>
      </c>
      <c r="D8" s="5" t="s">
        <v>234</v>
      </c>
    </row>
    <row r="9" spans="1:4" ht="11.25">
      <c r="A9" s="4" t="s">
        <v>253</v>
      </c>
      <c r="D9" s="5" t="s">
        <v>235</v>
      </c>
    </row>
    <row r="10" spans="1:4" ht="11.25">
      <c r="A10" s="4" t="s">
        <v>420</v>
      </c>
      <c r="D10" s="5" t="s">
        <v>236</v>
      </c>
    </row>
    <row r="11" spans="1:4" ht="11.25">
      <c r="A11" s="4" t="s">
        <v>255</v>
      </c>
      <c r="D11" s="5" t="s">
        <v>237</v>
      </c>
    </row>
    <row r="12" spans="1:4" ht="11.25">
      <c r="A12" s="4" t="s">
        <v>256</v>
      </c>
      <c r="D12" s="5" t="s">
        <v>238</v>
      </c>
    </row>
    <row r="13" spans="1:4" ht="11.25">
      <c r="A13" s="4" t="s">
        <v>257</v>
      </c>
      <c r="D13" s="5" t="s">
        <v>239</v>
      </c>
    </row>
    <row r="14" spans="1:4" ht="11.25">
      <c r="A14" s="4" t="s">
        <v>258</v>
      </c>
      <c r="D14" s="5" t="s">
        <v>240</v>
      </c>
    </row>
    <row r="15" spans="1:4" ht="11.25">
      <c r="A15" s="4" t="s">
        <v>259</v>
      </c>
      <c r="D15" s="5" t="s">
        <v>241</v>
      </c>
    </row>
    <row r="16" spans="1:4" ht="11.25">
      <c r="A16" s="4" t="s">
        <v>424</v>
      </c>
      <c r="D16" s="5" t="s">
        <v>242</v>
      </c>
    </row>
    <row r="17" ht="11.25">
      <c r="A17" s="4" t="s">
        <v>263</v>
      </c>
    </row>
    <row r="18" spans="1:2" ht="11.25">
      <c r="A18" s="4" t="s">
        <v>254</v>
      </c>
      <c r="B18" s="6" t="s">
        <v>245</v>
      </c>
    </row>
    <row r="19" spans="1:2" ht="33.75">
      <c r="A19" s="4" t="s">
        <v>264</v>
      </c>
      <c r="B19" s="136" t="s">
        <v>309</v>
      </c>
    </row>
    <row r="20" spans="1:2" ht="11.25">
      <c r="A20" s="4" t="s">
        <v>265</v>
      </c>
      <c r="B20" s="136" t="s">
        <v>310</v>
      </c>
    </row>
    <row r="21" spans="1:2" ht="33.75">
      <c r="A21" s="4" t="s">
        <v>260</v>
      </c>
      <c r="B21" s="136" t="s">
        <v>311</v>
      </c>
    </row>
    <row r="22" ht="11.25">
      <c r="A22" s="4" t="s">
        <v>261</v>
      </c>
    </row>
    <row r="23" ht="11.25">
      <c r="A23" s="4" t="s">
        <v>262</v>
      </c>
    </row>
    <row r="24" ht="11.25">
      <c r="A24" s="4" t="s">
        <v>266</v>
      </c>
    </row>
    <row r="25" ht="11.25">
      <c r="A25" s="4" t="s">
        <v>268</v>
      </c>
    </row>
    <row r="26" ht="11.25">
      <c r="A26" s="4" t="s">
        <v>269</v>
      </c>
    </row>
    <row r="27" ht="11.25">
      <c r="A27" s="4" t="s">
        <v>273</v>
      </c>
    </row>
    <row r="28" ht="11.25">
      <c r="A28" s="4" t="s">
        <v>267</v>
      </c>
    </row>
    <row r="29" ht="11.25">
      <c r="A29" s="4" t="s">
        <v>276</v>
      </c>
    </row>
    <row r="30" ht="11.25">
      <c r="A30" s="4" t="s">
        <v>270</v>
      </c>
    </row>
    <row r="31" ht="11.25">
      <c r="A31" s="4" t="s">
        <v>271</v>
      </c>
    </row>
    <row r="32" ht="11.25">
      <c r="A32" s="4" t="s">
        <v>272</v>
      </c>
    </row>
    <row r="33" ht="11.25">
      <c r="A33" s="4" t="s">
        <v>278</v>
      </c>
    </row>
    <row r="34" ht="11.25">
      <c r="A34" s="4" t="s">
        <v>279</v>
      </c>
    </row>
    <row r="35" ht="11.25">
      <c r="A35" s="4" t="s">
        <v>280</v>
      </c>
    </row>
    <row r="36" ht="11.25">
      <c r="A36" s="4" t="s">
        <v>411</v>
      </c>
    </row>
    <row r="37" ht="11.25">
      <c r="A37" s="4" t="s">
        <v>274</v>
      </c>
    </row>
    <row r="38" ht="11.25">
      <c r="A38" s="4" t="s">
        <v>275</v>
      </c>
    </row>
    <row r="39" ht="11.25">
      <c r="A39" s="4" t="s">
        <v>277</v>
      </c>
    </row>
    <row r="40" ht="11.25">
      <c r="A40" s="4" t="s">
        <v>285</v>
      </c>
    </row>
    <row r="41" ht="11.25">
      <c r="A41" s="4" t="s">
        <v>290</v>
      </c>
    </row>
    <row r="42" ht="11.25">
      <c r="A42" s="4" t="s">
        <v>291</v>
      </c>
    </row>
    <row r="43" ht="11.25">
      <c r="A43" s="4" t="s">
        <v>281</v>
      </c>
    </row>
    <row r="44" ht="11.25">
      <c r="A44" s="4" t="s">
        <v>282</v>
      </c>
    </row>
    <row r="45" ht="11.25">
      <c r="A45" s="4" t="s">
        <v>283</v>
      </c>
    </row>
    <row r="46" ht="11.25">
      <c r="A46" s="4" t="s">
        <v>284</v>
      </c>
    </row>
    <row r="47" ht="11.25">
      <c r="A47" s="4" t="s">
        <v>295</v>
      </c>
    </row>
    <row r="48" ht="11.25">
      <c r="A48" s="4" t="s">
        <v>296</v>
      </c>
    </row>
    <row r="49" ht="11.25">
      <c r="A49" s="4" t="s">
        <v>303</v>
      </c>
    </row>
    <row r="50" ht="11.25">
      <c r="A50" s="4" t="s">
        <v>297</v>
      </c>
    </row>
    <row r="51" ht="11.25">
      <c r="A51" s="4" t="s">
        <v>304</v>
      </c>
    </row>
    <row r="52" spans="1:2" ht="11.25">
      <c r="A52" s="4" t="s">
        <v>298</v>
      </c>
      <c r="B52" s="4"/>
    </row>
    <row r="53" spans="1:2" ht="11.25">
      <c r="A53" s="4" t="s">
        <v>286</v>
      </c>
      <c r="B53" s="4"/>
    </row>
    <row r="54" spans="1:2" ht="11.25">
      <c r="A54" s="4" t="s">
        <v>287</v>
      </c>
      <c r="B54" s="4"/>
    </row>
    <row r="55" spans="1:2" ht="11.25">
      <c r="A55" s="4" t="s">
        <v>288</v>
      </c>
      <c r="B55" s="4"/>
    </row>
    <row r="56" spans="1:2" ht="11.25">
      <c r="A56" s="4" t="s">
        <v>289</v>
      </c>
      <c r="B56" s="4"/>
    </row>
    <row r="57" spans="1:2" ht="11.25">
      <c r="A57" s="4" t="s">
        <v>301</v>
      </c>
      <c r="B57" s="4"/>
    </row>
    <row r="58" spans="1:2" ht="11.25">
      <c r="A58" s="4" t="s">
        <v>305</v>
      </c>
      <c r="B58" s="4"/>
    </row>
    <row r="59" spans="1:2" ht="11.25">
      <c r="A59" s="4" t="s">
        <v>302</v>
      </c>
      <c r="B59" s="4"/>
    </row>
    <row r="60" spans="1:2" ht="11.25">
      <c r="A60" s="4" t="s">
        <v>292</v>
      </c>
      <c r="B60" s="4"/>
    </row>
    <row r="61" spans="1:2" ht="11.25">
      <c r="A61" s="4" t="s">
        <v>293</v>
      </c>
      <c r="B61" s="4"/>
    </row>
    <row r="62" spans="1:2" ht="11.25">
      <c r="A62" s="4" t="s">
        <v>294</v>
      </c>
      <c r="B62" s="4"/>
    </row>
    <row r="63" spans="1:2" ht="11.25">
      <c r="A63" s="4" t="s">
        <v>299</v>
      </c>
      <c r="B63" s="4"/>
    </row>
    <row r="64" spans="1:2" ht="11.25">
      <c r="A64" s="4" t="s">
        <v>300</v>
      </c>
      <c r="B64" s="4"/>
    </row>
    <row r="65" spans="1:2" ht="11.25">
      <c r="A65" s="4" t="s">
        <v>179</v>
      </c>
      <c r="B65" s="4"/>
    </row>
    <row r="66" spans="1:2" ht="11.25">
      <c r="A66" s="4" t="s">
        <v>180</v>
      </c>
      <c r="B66" s="4"/>
    </row>
    <row r="67" spans="1:2" ht="11.25">
      <c r="A67" s="4" t="s">
        <v>181</v>
      </c>
      <c r="B67" s="4"/>
    </row>
    <row r="68" spans="1:2" ht="11.25">
      <c r="A68" s="4" t="s">
        <v>178</v>
      </c>
      <c r="B68" s="4"/>
    </row>
    <row r="69" spans="1:2" ht="11.25">
      <c r="A69" s="4" t="s">
        <v>186</v>
      </c>
      <c r="B69" s="4"/>
    </row>
    <row r="70" spans="1:2" ht="11.25">
      <c r="A70" s="4" t="s">
        <v>187</v>
      </c>
      <c r="B70" s="4"/>
    </row>
    <row r="71" spans="1:2" ht="11.25">
      <c r="A71" s="4" t="s">
        <v>182</v>
      </c>
      <c r="B71" s="4"/>
    </row>
    <row r="72" spans="1:2" ht="11.25">
      <c r="A72" s="4" t="s">
        <v>190</v>
      </c>
      <c r="B72" s="4"/>
    </row>
    <row r="73" spans="1:2" ht="11.25">
      <c r="A73" s="4" t="s">
        <v>184</v>
      </c>
      <c r="B73" s="4"/>
    </row>
    <row r="74" spans="1:2" ht="11.25">
      <c r="A74" s="4" t="s">
        <v>185</v>
      </c>
      <c r="B74" s="4"/>
    </row>
    <row r="75" spans="1:2" ht="11.25">
      <c r="A75" s="4" t="s">
        <v>194</v>
      </c>
      <c r="B75" s="4"/>
    </row>
    <row r="76" spans="1:2" ht="11.25">
      <c r="A76" s="4" t="s">
        <v>188</v>
      </c>
      <c r="B76" s="4"/>
    </row>
    <row r="77" spans="1:2" ht="11.25">
      <c r="A77" s="4" t="s">
        <v>189</v>
      </c>
      <c r="B77" s="4"/>
    </row>
    <row r="78" spans="1:2" ht="11.25">
      <c r="A78" s="4" t="s">
        <v>195</v>
      </c>
      <c r="B78" s="4"/>
    </row>
    <row r="79" spans="1:2" ht="11.25">
      <c r="A79" s="4" t="s">
        <v>198</v>
      </c>
      <c r="B79" s="4"/>
    </row>
    <row r="80" spans="1:2" ht="11.25">
      <c r="A80" s="4" t="s">
        <v>196</v>
      </c>
      <c r="B80" s="4"/>
    </row>
    <row r="81" spans="1:2" ht="11.25">
      <c r="A81" s="4" t="s">
        <v>197</v>
      </c>
      <c r="B81" s="4"/>
    </row>
    <row r="82" spans="1:2" ht="11.25">
      <c r="A82" s="4" t="s">
        <v>191</v>
      </c>
      <c r="B82" s="4"/>
    </row>
    <row r="83" spans="1:2" ht="11.25">
      <c r="A83" s="4" t="s">
        <v>192</v>
      </c>
      <c r="B83" s="4"/>
    </row>
    <row r="84" spans="1:2" ht="11.25">
      <c r="A84" s="4" t="s">
        <v>193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252</v>
      </c>
      <c r="E3" s="115"/>
      <c r="F3" s="213"/>
      <c r="G3" s="120"/>
    </row>
    <row r="7" s="328" customFormat="1" ht="15" customHeight="1">
      <c r="A7" s="327" t="s">
        <v>30</v>
      </c>
    </row>
    <row r="8" spans="9:36" ht="11.25">
      <c r="I8" s="1"/>
      <c r="Z8" s="1"/>
      <c r="AJ8" s="8"/>
    </row>
    <row r="9" spans="3:8" s="75" customFormat="1" ht="33.75">
      <c r="C9" s="96"/>
      <c r="D9" s="329" t="s">
        <v>31</v>
      </c>
      <c r="E9" s="330"/>
      <c r="F9" s="331"/>
      <c r="G9" s="120"/>
      <c r="H9" s="100"/>
    </row>
    <row r="10" spans="9:36" ht="11.25">
      <c r="I10" s="1"/>
      <c r="Z10" s="1"/>
      <c r="AJ10" s="8"/>
    </row>
    <row r="11" s="328" customFormat="1" ht="12.75">
      <c r="A11" s="327" t="s">
        <v>32</v>
      </c>
    </row>
    <row r="12" spans="9:36" ht="11.25">
      <c r="I12" s="1"/>
      <c r="Z12" s="1"/>
      <c r="AJ12" s="8"/>
    </row>
    <row r="13" spans="4:8" s="75" customFormat="1" ht="11.25">
      <c r="D13" s="80"/>
      <c r="E13" s="318"/>
      <c r="F13" s="332"/>
      <c r="G13" s="333"/>
      <c r="H13" s="10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3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2010</v>
      </c>
      <c r="C1" s="38" t="str">
        <f>org&amp;"_INN:"&amp;inn&amp;"_KPP:"&amp;kpp</f>
        <v>Троицкая ГРЭС филиал ОАО "ОГК-2"_INN:2607018122_KPP:741802001</v>
      </c>
      <c r="G1" s="39"/>
    </row>
    <row r="2" spans="1:7" s="38" customFormat="1" ht="11.25" customHeight="1">
      <c r="A2" s="9" t="str">
        <f>IF(org="","Не определено",org)</f>
        <v>Троицкая ГРЭС филиал ОАО "ОГК-2"</v>
      </c>
      <c r="B2" s="10" t="str">
        <f>IF(inn="","Не определено",inn)</f>
        <v>2607018122</v>
      </c>
      <c r="G2" s="39"/>
    </row>
    <row r="3" spans="1:9" ht="12.75" customHeight="1">
      <c r="A3" s="9" t="str">
        <f>IF(mo="","Не определено",mo)</f>
        <v>Город Троицк</v>
      </c>
      <c r="B3" s="10" t="str">
        <f>IF(oktmo="","Не определено",oktmo)</f>
        <v>75752000</v>
      </c>
      <c r="D3" s="11"/>
      <c r="E3" s="12"/>
      <c r="F3" s="13"/>
      <c r="G3" s="382" t="e">
        <f>version</f>
        <v>#NAME?</v>
      </c>
      <c r="H3" s="382"/>
      <c r="I3" s="184"/>
    </row>
    <row r="4" spans="1:9" ht="30" customHeight="1">
      <c r="A4" s="9" t="str">
        <f>IF(fil="","Не определено",fil)</f>
        <v>Троицкая ГРЭС филиал ОАО "ОГК-2"</v>
      </c>
      <c r="B4" s="10" t="str">
        <f>IF(kpp="","Не определено",kpp)</f>
        <v>741802001</v>
      </c>
      <c r="D4" s="15"/>
      <c r="E4" s="383" t="s">
        <v>250</v>
      </c>
      <c r="F4" s="384"/>
      <c r="G4" s="385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6" t="s">
        <v>317</v>
      </c>
      <c r="F6" s="387"/>
      <c r="G6" s="18"/>
      <c r="H6" s="16"/>
      <c r="I6" s="185"/>
    </row>
    <row r="7" spans="1:9" ht="24.75" customHeight="1" thickBot="1">
      <c r="A7" s="65"/>
      <c r="D7" s="15"/>
      <c r="E7" s="388" t="s">
        <v>198</v>
      </c>
      <c r="F7" s="389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109</v>
      </c>
      <c r="F9" s="21" t="s">
        <v>232</v>
      </c>
      <c r="G9" s="182" t="s">
        <v>110</v>
      </c>
      <c r="H9" s="212" t="s">
        <v>1022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385</v>
      </c>
      <c r="B11" s="10" t="s">
        <v>200</v>
      </c>
      <c r="D11" s="19"/>
      <c r="E11" s="50" t="s">
        <v>201</v>
      </c>
      <c r="F11" s="41" t="s">
        <v>395</v>
      </c>
      <c r="G11" s="182" t="s">
        <v>111</v>
      </c>
      <c r="H11" s="212" t="s">
        <v>1426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1023</v>
      </c>
      <c r="F13" s="390" t="s">
        <v>1028</v>
      </c>
      <c r="G13" s="391"/>
      <c r="H13" s="183"/>
      <c r="I13" s="185"/>
      <c r="J13" s="37"/>
    </row>
    <row r="14" spans="4:9" ht="15" customHeight="1" thickBot="1">
      <c r="D14" s="19"/>
      <c r="E14" s="24"/>
      <c r="F14" s="25"/>
      <c r="G14" s="23"/>
      <c r="H14" s="183"/>
      <c r="I14" s="185"/>
    </row>
    <row r="15" spans="4:9" ht="24.75" customHeight="1" thickBot="1">
      <c r="D15" s="19"/>
      <c r="E15" s="51" t="s">
        <v>202</v>
      </c>
      <c r="F15" s="390" t="s">
        <v>1028</v>
      </c>
      <c r="G15" s="391"/>
      <c r="H15" s="183" t="s">
        <v>243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1026</v>
      </c>
      <c r="F17" s="57" t="s">
        <v>1181</v>
      </c>
      <c r="G17" s="26"/>
      <c r="H17" s="304" t="s">
        <v>41</v>
      </c>
      <c r="I17" s="185"/>
    </row>
    <row r="18" spans="4:9" ht="19.5" customHeight="1" thickBot="1">
      <c r="D18" s="19"/>
      <c r="E18" s="53" t="s">
        <v>1027</v>
      </c>
      <c r="F18" s="58" t="s">
        <v>1182</v>
      </c>
      <c r="G18" s="27"/>
      <c r="H18" s="305" t="s">
        <v>1416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246</v>
      </c>
      <c r="F20" s="380" t="s">
        <v>311</v>
      </c>
      <c r="G20" s="381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1024</v>
      </c>
      <c r="F22" s="55" t="s">
        <v>227</v>
      </c>
      <c r="G22" s="73" t="s">
        <v>596</v>
      </c>
      <c r="H22" s="16"/>
      <c r="I22" s="185"/>
      <c r="O22" s="46"/>
      <c r="P22" s="46"/>
      <c r="Q22" s="47"/>
    </row>
    <row r="23" spans="4:9" ht="24.75" customHeight="1">
      <c r="D23" s="19"/>
      <c r="E23" s="376" t="s">
        <v>1025</v>
      </c>
      <c r="F23" s="43" t="s">
        <v>386</v>
      </c>
      <c r="G23" s="49" t="s">
        <v>596</v>
      </c>
      <c r="H23" s="16" t="s">
        <v>203</v>
      </c>
      <c r="I23" s="185"/>
    </row>
    <row r="24" spans="4:9" ht="24.75" customHeight="1" thickBot="1">
      <c r="D24" s="19"/>
      <c r="E24" s="379"/>
      <c r="F24" s="56" t="s">
        <v>416</v>
      </c>
      <c r="G24" s="59" t="s">
        <v>597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387</v>
      </c>
      <c r="B26" s="10" t="s">
        <v>205</v>
      </c>
      <c r="D26" s="15"/>
      <c r="E26" s="374" t="s">
        <v>205</v>
      </c>
      <c r="F26" s="375"/>
      <c r="G26" s="61" t="s">
        <v>1417</v>
      </c>
      <c r="H26" s="16"/>
      <c r="I26" s="185"/>
    </row>
    <row r="27" spans="1:9" ht="27" customHeight="1">
      <c r="A27" s="28" t="s">
        <v>388</v>
      </c>
      <c r="B27" s="10" t="s">
        <v>412</v>
      </c>
      <c r="D27" s="15"/>
      <c r="E27" s="377" t="s">
        <v>412</v>
      </c>
      <c r="F27" s="378"/>
      <c r="G27" s="62" t="s">
        <v>1417</v>
      </c>
      <c r="H27" s="16"/>
      <c r="I27" s="185"/>
    </row>
    <row r="28" spans="1:9" ht="21" customHeight="1">
      <c r="A28" s="28" t="s">
        <v>389</v>
      </c>
      <c r="B28" s="10" t="s">
        <v>207</v>
      </c>
      <c r="D28" s="15"/>
      <c r="E28" s="376" t="s">
        <v>208</v>
      </c>
      <c r="F28" s="42" t="s">
        <v>209</v>
      </c>
      <c r="G28" s="62" t="s">
        <v>1418</v>
      </c>
      <c r="H28" s="16"/>
      <c r="I28" s="185"/>
    </row>
    <row r="29" spans="1:9" ht="21" customHeight="1">
      <c r="A29" s="28" t="s">
        <v>390</v>
      </c>
      <c r="B29" s="10" t="s">
        <v>210</v>
      </c>
      <c r="D29" s="15"/>
      <c r="E29" s="376"/>
      <c r="F29" s="42" t="s">
        <v>211</v>
      </c>
      <c r="G29" s="62" t="s">
        <v>1419</v>
      </c>
      <c r="H29" s="16"/>
      <c r="I29" s="185"/>
    </row>
    <row r="30" spans="1:9" ht="21" customHeight="1">
      <c r="A30" s="28" t="s">
        <v>391</v>
      </c>
      <c r="B30" s="10" t="s">
        <v>212</v>
      </c>
      <c r="D30" s="15"/>
      <c r="E30" s="376" t="s">
        <v>213</v>
      </c>
      <c r="F30" s="42" t="s">
        <v>209</v>
      </c>
      <c r="G30" s="62" t="s">
        <v>1420</v>
      </c>
      <c r="H30" s="16"/>
      <c r="I30" s="185"/>
    </row>
    <row r="31" spans="1:9" ht="21" customHeight="1">
      <c r="A31" s="28" t="s">
        <v>392</v>
      </c>
      <c r="B31" s="10" t="s">
        <v>214</v>
      </c>
      <c r="D31" s="15"/>
      <c r="E31" s="376"/>
      <c r="F31" s="42" t="s">
        <v>211</v>
      </c>
      <c r="G31" s="62" t="s">
        <v>1421</v>
      </c>
      <c r="H31" s="16"/>
      <c r="I31" s="185"/>
    </row>
    <row r="32" spans="1:9" ht="21" customHeight="1">
      <c r="A32" s="28" t="s">
        <v>204</v>
      </c>
      <c r="B32" s="29" t="s">
        <v>215</v>
      </c>
      <c r="D32" s="30"/>
      <c r="E32" s="372" t="s">
        <v>216</v>
      </c>
      <c r="F32" s="31" t="s">
        <v>209</v>
      </c>
      <c r="G32" s="63" t="s">
        <v>1422</v>
      </c>
      <c r="H32" s="187"/>
      <c r="I32" s="185"/>
    </row>
    <row r="33" spans="1:9" ht="21" customHeight="1">
      <c r="A33" s="28" t="s">
        <v>206</v>
      </c>
      <c r="B33" s="29" t="s">
        <v>217</v>
      </c>
      <c r="D33" s="30"/>
      <c r="E33" s="372"/>
      <c r="F33" s="31" t="s">
        <v>218</v>
      </c>
      <c r="G33" s="63" t="s">
        <v>1423</v>
      </c>
      <c r="H33" s="187"/>
      <c r="I33" s="185"/>
    </row>
    <row r="34" spans="1:9" ht="21" customHeight="1">
      <c r="A34" s="28" t="s">
        <v>393</v>
      </c>
      <c r="B34" s="29" t="s">
        <v>219</v>
      </c>
      <c r="D34" s="30"/>
      <c r="E34" s="372"/>
      <c r="F34" s="31" t="s">
        <v>211</v>
      </c>
      <c r="G34" s="63" t="s">
        <v>1424</v>
      </c>
      <c r="H34" s="187"/>
      <c r="I34" s="185"/>
    </row>
    <row r="35" spans="1:9" ht="21" customHeight="1" thickBot="1">
      <c r="A35" s="28" t="s">
        <v>394</v>
      </c>
      <c r="B35" s="29" t="s">
        <v>220</v>
      </c>
      <c r="D35" s="30"/>
      <c r="E35" s="373"/>
      <c r="F35" s="48" t="s">
        <v>221</v>
      </c>
      <c r="G35" s="64" t="s">
        <v>1425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155</v>
      </c>
      <c r="C2" s="70" t="s">
        <v>156</v>
      </c>
      <c r="D2" s="71" t="s">
        <v>413</v>
      </c>
      <c r="E2" s="68"/>
    </row>
    <row r="3" spans="1:5" ht="34.5" customHeight="1">
      <c r="A3" s="68"/>
      <c r="B3" s="138" t="s">
        <v>312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157</v>
      </c>
      <c r="E3" s="68"/>
    </row>
    <row r="4" spans="1:5" ht="34.5" customHeight="1">
      <c r="A4" s="68"/>
      <c r="B4" s="74" t="s">
        <v>313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157</v>
      </c>
      <c r="E4" s="68"/>
    </row>
    <row r="5" spans="2:4" ht="34.5" customHeight="1">
      <c r="B5" s="143" t="s">
        <v>314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157</v>
      </c>
    </row>
    <row r="6" spans="1:5" ht="34.5" customHeight="1">
      <c r="A6" s="68"/>
      <c r="B6" s="74" t="s">
        <v>315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157</v>
      </c>
      <c r="E6" s="68"/>
    </row>
    <row r="7" spans="1:5" ht="34.5" customHeight="1">
      <c r="A7" s="68"/>
      <c r="B7" s="350" t="s">
        <v>316</v>
      </c>
      <c r="C7" s="351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2" t="s">
        <v>157</v>
      </c>
      <c r="E7" s="68"/>
    </row>
    <row r="8" spans="1:5" ht="34.5" customHeight="1" thickBot="1">
      <c r="A8" s="68"/>
      <c r="B8" s="102" t="s">
        <v>425</v>
      </c>
      <c r="C8" s="349" t="str">
        <f>'Ссылки на публикации'!E10</f>
        <v>Ссылки на публикации в других источниках</v>
      </c>
      <c r="D8" s="145" t="s">
        <v>157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tabSelected="1" zoomScalePageLayoutView="0" workbookViewId="0" topLeftCell="C19">
      <selection activeCell="A1" sqref="A1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158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2" t="s">
        <v>35</v>
      </c>
      <c r="F10" s="393"/>
      <c r="G10" s="393"/>
      <c r="H10" s="393"/>
      <c r="I10" s="393"/>
      <c r="J10" s="393"/>
      <c r="K10" s="393"/>
      <c r="L10" s="393"/>
      <c r="M10" s="393"/>
      <c r="N10" s="394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244</v>
      </c>
      <c r="F12" s="244" t="s">
        <v>398</v>
      </c>
      <c r="G12" s="245" t="s">
        <v>247</v>
      </c>
      <c r="H12" s="245" t="s">
        <v>36</v>
      </c>
      <c r="I12" s="244" t="s">
        <v>112</v>
      </c>
      <c r="J12" s="244" t="s">
        <v>113</v>
      </c>
      <c r="K12" s="245" t="s">
        <v>114</v>
      </c>
      <c r="L12" s="245" t="s">
        <v>115</v>
      </c>
      <c r="M12" s="347" t="s">
        <v>34</v>
      </c>
      <c r="N12" s="348" t="s">
        <v>116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177</v>
      </c>
      <c r="F14" s="285" t="s">
        <v>71</v>
      </c>
      <c r="G14" s="286"/>
      <c r="H14" s="256"/>
      <c r="I14" s="257"/>
      <c r="J14" s="257"/>
      <c r="K14" s="258"/>
      <c r="L14" s="258"/>
      <c r="M14" s="343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426</v>
      </c>
      <c r="F15" s="288" t="s">
        <v>117</v>
      </c>
      <c r="G15" s="286"/>
      <c r="H15" s="205"/>
      <c r="I15" s="206"/>
      <c r="J15" s="206"/>
      <c r="K15" s="191"/>
      <c r="L15" s="191"/>
      <c r="M15" s="344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427</v>
      </c>
      <c r="F16" s="289" t="s">
        <v>223</v>
      </c>
      <c r="G16" s="290" t="s">
        <v>118</v>
      </c>
      <c r="H16" s="196"/>
      <c r="I16" s="197"/>
      <c r="J16" s="197"/>
      <c r="K16" s="198"/>
      <c r="L16" s="199"/>
      <c r="M16" s="345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428</v>
      </c>
      <c r="F17" s="292" t="s">
        <v>224</v>
      </c>
      <c r="G17" s="286"/>
      <c r="H17" s="205"/>
      <c r="I17" s="206"/>
      <c r="J17" s="206"/>
      <c r="K17" s="191"/>
      <c r="L17" s="191"/>
      <c r="M17" s="344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429</v>
      </c>
      <c r="F18" s="293" t="s">
        <v>226</v>
      </c>
      <c r="G18" s="290" t="s">
        <v>118</v>
      </c>
      <c r="H18" s="205"/>
      <c r="I18" s="206"/>
      <c r="J18" s="206"/>
      <c r="K18" s="353"/>
      <c r="L18" s="191"/>
      <c r="M18" s="344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430</v>
      </c>
      <c r="F19" s="293" t="s">
        <v>225</v>
      </c>
      <c r="G19" s="290" t="s">
        <v>119</v>
      </c>
      <c r="H19" s="205"/>
      <c r="I19" s="206"/>
      <c r="J19" s="206"/>
      <c r="K19" s="353"/>
      <c r="L19" s="191"/>
      <c r="M19" s="344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431</v>
      </c>
      <c r="F20" s="288" t="s">
        <v>120</v>
      </c>
      <c r="G20" s="286"/>
      <c r="H20" s="205"/>
      <c r="I20" s="206"/>
      <c r="J20" s="206"/>
      <c r="K20" s="191"/>
      <c r="L20" s="191"/>
      <c r="M20" s="344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432</v>
      </c>
      <c r="F21" s="289" t="s">
        <v>223</v>
      </c>
      <c r="G21" s="290" t="s">
        <v>118</v>
      </c>
      <c r="H21" s="196"/>
      <c r="I21" s="197"/>
      <c r="J21" s="197"/>
      <c r="K21" s="198"/>
      <c r="L21" s="199"/>
      <c r="M21" s="345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433</v>
      </c>
      <c r="F22" s="292" t="s">
        <v>224</v>
      </c>
      <c r="G22" s="286"/>
      <c r="H22" s="205"/>
      <c r="I22" s="206"/>
      <c r="J22" s="206"/>
      <c r="K22" s="191"/>
      <c r="L22" s="191"/>
      <c r="M22" s="344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434</v>
      </c>
      <c r="F23" s="293" t="s">
        <v>226</v>
      </c>
      <c r="G23" s="290" t="s">
        <v>118</v>
      </c>
      <c r="H23" s="205"/>
      <c r="I23" s="206"/>
      <c r="J23" s="206"/>
      <c r="K23" s="353"/>
      <c r="L23" s="191"/>
      <c r="M23" s="344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435</v>
      </c>
      <c r="F24" s="293" t="s">
        <v>225</v>
      </c>
      <c r="G24" s="290" t="s">
        <v>119</v>
      </c>
      <c r="H24" s="205"/>
      <c r="I24" s="206"/>
      <c r="J24" s="206"/>
      <c r="K24" s="353"/>
      <c r="L24" s="191"/>
      <c r="M24" s="344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436</v>
      </c>
      <c r="F25" s="288" t="s">
        <v>121</v>
      </c>
      <c r="G25" s="286"/>
      <c r="H25" s="205"/>
      <c r="I25" s="206"/>
      <c r="J25" s="206"/>
      <c r="K25" s="191"/>
      <c r="L25" s="191"/>
      <c r="M25" s="344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437</v>
      </c>
      <c r="F26" s="289" t="s">
        <v>223</v>
      </c>
      <c r="G26" s="290" t="s">
        <v>118</v>
      </c>
      <c r="H26" s="196">
        <v>3.69</v>
      </c>
      <c r="I26" s="197">
        <v>40179</v>
      </c>
      <c r="J26" s="197"/>
      <c r="K26" s="198" t="s">
        <v>1427</v>
      </c>
      <c r="L26" s="198" t="s">
        <v>1428</v>
      </c>
      <c r="M26" s="345"/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438</v>
      </c>
      <c r="F27" s="292" t="s">
        <v>224</v>
      </c>
      <c r="G27" s="286"/>
      <c r="H27" s="205"/>
      <c r="I27" s="206"/>
      <c r="J27" s="206"/>
      <c r="K27" s="191"/>
      <c r="L27" s="191"/>
      <c r="M27" s="344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439</v>
      </c>
      <c r="F28" s="293" t="s">
        <v>226</v>
      </c>
      <c r="G28" s="290" t="s">
        <v>118</v>
      </c>
      <c r="H28" s="205"/>
      <c r="I28" s="206"/>
      <c r="J28" s="206"/>
      <c r="K28" s="353"/>
      <c r="L28" s="191"/>
      <c r="M28" s="344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440</v>
      </c>
      <c r="F29" s="293" t="s">
        <v>225</v>
      </c>
      <c r="G29" s="290" t="s">
        <v>119</v>
      </c>
      <c r="H29" s="205"/>
      <c r="I29" s="206"/>
      <c r="J29" s="206"/>
      <c r="K29" s="353"/>
      <c r="L29" s="191"/>
      <c r="M29" s="344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399</v>
      </c>
      <c r="F30" s="295" t="s">
        <v>123</v>
      </c>
      <c r="G30" s="290" t="s">
        <v>118</v>
      </c>
      <c r="H30" s="196"/>
      <c r="I30" s="197"/>
      <c r="J30" s="197"/>
      <c r="K30" s="198"/>
      <c r="L30" s="199"/>
      <c r="M30" s="345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345</v>
      </c>
      <c r="F31" s="296" t="s">
        <v>124</v>
      </c>
      <c r="G31" s="290" t="s">
        <v>118</v>
      </c>
      <c r="H31" s="196"/>
      <c r="I31" s="197"/>
      <c r="J31" s="197"/>
      <c r="K31" s="198"/>
      <c r="L31" s="199"/>
      <c r="M31" s="345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346</v>
      </c>
      <c r="F32" s="296" t="s">
        <v>142</v>
      </c>
      <c r="G32" s="290" t="s">
        <v>118</v>
      </c>
      <c r="H32" s="196"/>
      <c r="I32" s="197"/>
      <c r="J32" s="197"/>
      <c r="K32" s="198"/>
      <c r="L32" s="199"/>
      <c r="M32" s="345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347</v>
      </c>
      <c r="F33" s="296" t="s">
        <v>125</v>
      </c>
      <c r="G33" s="290" t="s">
        <v>118</v>
      </c>
      <c r="H33" s="196"/>
      <c r="I33" s="197"/>
      <c r="J33" s="197"/>
      <c r="K33" s="198"/>
      <c r="L33" s="199"/>
      <c r="M33" s="345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352</v>
      </c>
      <c r="F34" s="295" t="s">
        <v>38</v>
      </c>
      <c r="G34" s="290" t="s">
        <v>118</v>
      </c>
      <c r="H34" s="196"/>
      <c r="I34" s="197"/>
      <c r="J34" s="197"/>
      <c r="K34" s="198"/>
      <c r="L34" s="199"/>
      <c r="M34" s="345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400</v>
      </c>
      <c r="F35" s="295" t="s">
        <v>39</v>
      </c>
      <c r="G35" s="290" t="s">
        <v>122</v>
      </c>
      <c r="H35" s="196"/>
      <c r="I35" s="197"/>
      <c r="J35" s="197"/>
      <c r="K35" s="198"/>
      <c r="L35" s="199"/>
      <c r="M35" s="345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401</v>
      </c>
      <c r="F36" s="298" t="s">
        <v>40</v>
      </c>
      <c r="G36" s="299" t="s">
        <v>122</v>
      </c>
      <c r="H36" s="200"/>
      <c r="I36" s="207"/>
      <c r="J36" s="207"/>
      <c r="K36" s="201"/>
      <c r="L36" s="202"/>
      <c r="M36" s="346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0">
      <selection activeCell="J16" sqref="J16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2" t="s">
        <v>143</v>
      </c>
      <c r="F10" s="393"/>
      <c r="G10" s="394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342</v>
      </c>
      <c r="G14" s="303">
        <v>0.1</v>
      </c>
      <c r="H14" s="100"/>
    </row>
    <row r="15" spans="3:8" ht="42" customHeight="1">
      <c r="C15" s="96"/>
      <c r="D15" s="97"/>
      <c r="E15" s="117">
        <v>2</v>
      </c>
      <c r="F15" s="99" t="s">
        <v>343</v>
      </c>
      <c r="G15" s="147">
        <f>SUM(G16:G22)</f>
        <v>252</v>
      </c>
      <c r="H15" s="100"/>
    </row>
    <row r="16" spans="3:8" ht="23.25" customHeight="1">
      <c r="C16" s="96"/>
      <c r="D16" s="97"/>
      <c r="E16" s="117" t="s">
        <v>345</v>
      </c>
      <c r="F16" s="133" t="s">
        <v>353</v>
      </c>
      <c r="G16" s="125">
        <v>36</v>
      </c>
      <c r="H16" s="100"/>
    </row>
    <row r="17" spans="3:8" ht="23.25" customHeight="1">
      <c r="C17" s="96"/>
      <c r="D17" s="97"/>
      <c r="E17" s="117" t="s">
        <v>346</v>
      </c>
      <c r="F17" s="133" t="s">
        <v>354</v>
      </c>
      <c r="G17" s="125">
        <v>36</v>
      </c>
      <c r="H17" s="100"/>
    </row>
    <row r="18" spans="3:8" ht="23.25" customHeight="1">
      <c r="C18" s="96"/>
      <c r="D18" s="97"/>
      <c r="E18" s="117" t="s">
        <v>347</v>
      </c>
      <c r="F18" s="133" t="s">
        <v>355</v>
      </c>
      <c r="G18" s="125">
        <v>36</v>
      </c>
      <c r="H18" s="100"/>
    </row>
    <row r="19" spans="3:8" ht="23.25" customHeight="1">
      <c r="C19" s="96"/>
      <c r="D19" s="97"/>
      <c r="E19" s="117" t="s">
        <v>348</v>
      </c>
      <c r="F19" s="133" t="s">
        <v>356</v>
      </c>
      <c r="G19" s="125">
        <v>36</v>
      </c>
      <c r="H19" s="100"/>
    </row>
    <row r="20" spans="3:8" ht="23.25" customHeight="1">
      <c r="C20" s="96"/>
      <c r="D20" s="97"/>
      <c r="E20" s="117" t="s">
        <v>349</v>
      </c>
      <c r="F20" s="133" t="s">
        <v>357</v>
      </c>
      <c r="G20" s="125">
        <v>36</v>
      </c>
      <c r="H20" s="100"/>
    </row>
    <row r="21" spans="3:8" ht="23.25" customHeight="1">
      <c r="C21" s="96"/>
      <c r="D21" s="97"/>
      <c r="E21" s="117" t="s">
        <v>350</v>
      </c>
      <c r="F21" s="133" t="s">
        <v>358</v>
      </c>
      <c r="G21" s="125">
        <v>36</v>
      </c>
      <c r="H21" s="100"/>
    </row>
    <row r="22" spans="3:8" ht="23.25" customHeight="1">
      <c r="C22" s="96"/>
      <c r="D22" s="97"/>
      <c r="E22" s="117" t="s">
        <v>351</v>
      </c>
      <c r="F22" s="133" t="s">
        <v>359</v>
      </c>
      <c r="G22" s="125">
        <v>36</v>
      </c>
      <c r="H22" s="100"/>
    </row>
    <row r="23" spans="3:8" ht="63" customHeight="1">
      <c r="C23" s="96"/>
      <c r="D23" s="97"/>
      <c r="E23" s="117" t="s">
        <v>352</v>
      </c>
      <c r="F23" s="99" t="s">
        <v>344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248</v>
      </c>
      <c r="F24" s="133" t="s">
        <v>353</v>
      </c>
      <c r="G24" s="125"/>
      <c r="H24" s="100"/>
    </row>
    <row r="25" spans="3:8" ht="21.75" customHeight="1">
      <c r="C25" s="96"/>
      <c r="D25" s="97"/>
      <c r="E25" s="117" t="s">
        <v>249</v>
      </c>
      <c r="F25" s="133" t="s">
        <v>354</v>
      </c>
      <c r="G25" s="125"/>
      <c r="H25" s="100"/>
    </row>
    <row r="26" spans="3:8" ht="21.75" customHeight="1">
      <c r="C26" s="96"/>
      <c r="D26" s="97"/>
      <c r="E26" s="117" t="s">
        <v>145</v>
      </c>
      <c r="F26" s="133" t="s">
        <v>355</v>
      </c>
      <c r="G26" s="125"/>
      <c r="H26" s="100"/>
    </row>
    <row r="27" spans="3:8" ht="21.75" customHeight="1">
      <c r="C27" s="96"/>
      <c r="D27" s="97"/>
      <c r="E27" s="117" t="s">
        <v>147</v>
      </c>
      <c r="F27" s="133" t="s">
        <v>356</v>
      </c>
      <c r="G27" s="125"/>
      <c r="H27" s="100"/>
    </row>
    <row r="28" spans="3:8" ht="21.75" customHeight="1">
      <c r="C28" s="96"/>
      <c r="D28" s="97"/>
      <c r="E28" s="117" t="s">
        <v>148</v>
      </c>
      <c r="F28" s="133" t="s">
        <v>357</v>
      </c>
      <c r="G28" s="125"/>
      <c r="H28" s="100"/>
    </row>
    <row r="29" spans="3:8" ht="21.75" customHeight="1">
      <c r="C29" s="96"/>
      <c r="D29" s="97"/>
      <c r="E29" s="117" t="s">
        <v>149</v>
      </c>
      <c r="F29" s="134" t="s">
        <v>358</v>
      </c>
      <c r="G29" s="122"/>
      <c r="H29" s="100"/>
    </row>
    <row r="30" spans="3:8" ht="21.75" customHeight="1">
      <c r="C30" s="96"/>
      <c r="D30" s="97"/>
      <c r="E30" s="115" t="s">
        <v>150</v>
      </c>
      <c r="F30" s="134" t="s">
        <v>359</v>
      </c>
      <c r="G30" s="122"/>
      <c r="H30" s="100"/>
    </row>
    <row r="31" spans="3:8" ht="49.5" customHeight="1" thickBot="1">
      <c r="C31" s="96"/>
      <c r="D31" s="97"/>
      <c r="E31" s="209" t="s">
        <v>400</v>
      </c>
      <c r="F31" s="210" t="s">
        <v>58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P23" sqref="P23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158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2" t="s">
        <v>37</v>
      </c>
      <c r="F10" s="393"/>
      <c r="G10" s="394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244</v>
      </c>
      <c r="F12" s="244" t="s">
        <v>398</v>
      </c>
      <c r="G12" s="245" t="s">
        <v>36</v>
      </c>
      <c r="H12" s="246" t="s">
        <v>332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104</v>
      </c>
      <c r="G14" s="271"/>
      <c r="H14" s="272"/>
      <c r="I14" s="166"/>
      <c r="J14" s="277" t="s">
        <v>384</v>
      </c>
      <c r="K14" s="274"/>
      <c r="L14" s="241" t="s">
        <v>68</v>
      </c>
    </row>
    <row r="15" spans="3:12" ht="29.25" customHeight="1">
      <c r="C15" s="96"/>
      <c r="D15" s="97"/>
      <c r="E15" s="115">
        <v>2</v>
      </c>
      <c r="F15" s="158" t="s">
        <v>105</v>
      </c>
      <c r="G15" s="165"/>
      <c r="H15" s="171"/>
      <c r="I15" s="167"/>
      <c r="J15" s="278" t="s">
        <v>70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106</v>
      </c>
      <c r="G16" s="155"/>
      <c r="H16" s="172"/>
      <c r="I16" s="167"/>
      <c r="J16" s="278" t="s">
        <v>70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107</v>
      </c>
      <c r="G17" s="155"/>
      <c r="H17" s="172"/>
      <c r="I17" s="167"/>
      <c r="J17" s="278" t="s">
        <v>70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49</v>
      </c>
      <c r="G18" s="156"/>
      <c r="H18" s="173"/>
      <c r="I18" s="168"/>
      <c r="J18" s="279" t="s">
        <v>70</v>
      </c>
      <c r="K18" s="275"/>
      <c r="L18" s="100"/>
    </row>
    <row r="19" spans="3:12" ht="29.25" customHeight="1">
      <c r="C19" s="96"/>
      <c r="D19" s="97"/>
      <c r="E19" s="115" t="s">
        <v>402</v>
      </c>
      <c r="F19" s="158" t="s">
        <v>69</v>
      </c>
      <c r="G19" s="301"/>
      <c r="H19" s="238"/>
      <c r="I19" s="239"/>
      <c r="J19" s="278" t="s">
        <v>70</v>
      </c>
      <c r="K19" s="274"/>
      <c r="L19" s="100"/>
    </row>
    <row r="20" spans="3:12" ht="29.25" customHeight="1">
      <c r="C20" s="96"/>
      <c r="D20" s="97"/>
      <c r="E20" s="115" t="s">
        <v>403</v>
      </c>
      <c r="F20" s="101" t="s">
        <v>360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333</v>
      </c>
      <c r="F21" s="134" t="s">
        <v>42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334</v>
      </c>
      <c r="F22" s="134" t="s">
        <v>43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335</v>
      </c>
      <c r="F23" s="134" t="s">
        <v>44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336</v>
      </c>
      <c r="F24" s="134" t="s">
        <v>306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337</v>
      </c>
      <c r="F25" s="134" t="s">
        <v>45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338</v>
      </c>
      <c r="F26" s="134" t="s">
        <v>46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339</v>
      </c>
      <c r="F27" s="134" t="s">
        <v>47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340</v>
      </c>
      <c r="F28" s="134" t="s">
        <v>48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341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361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404</v>
      </c>
      <c r="F31" s="265" t="s">
        <v>362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405</v>
      </c>
      <c r="F32" s="248" t="s">
        <v>363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406</v>
      </c>
      <c r="F33" s="248" t="s">
        <v>364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407</v>
      </c>
      <c r="F34" s="248" t="s">
        <v>365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408</v>
      </c>
      <c r="F35" s="248" t="s">
        <v>108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409</v>
      </c>
      <c r="F36" s="248" t="s">
        <v>103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410</v>
      </c>
      <c r="F37" s="248" t="s">
        <v>175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366</v>
      </c>
      <c r="F38" s="248" t="s">
        <v>176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367</v>
      </c>
      <c r="F39" s="249" t="s">
        <v>368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369</v>
      </c>
      <c r="F40" s="247" t="s">
        <v>370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371</v>
      </c>
      <c r="F41" s="247" t="s">
        <v>372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373</v>
      </c>
      <c r="F42" s="247" t="s">
        <v>374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375</v>
      </c>
      <c r="F43" s="249" t="s">
        <v>376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377</v>
      </c>
      <c r="F44" s="247" t="s">
        <v>378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379</v>
      </c>
      <c r="F45" s="247" t="s">
        <v>380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381</v>
      </c>
      <c r="F46" s="247" t="s">
        <v>320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321</v>
      </c>
      <c r="F47" s="248" t="s">
        <v>322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222</v>
      </c>
      <c r="F48" s="248" t="s">
        <v>323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324</v>
      </c>
      <c r="F49" s="248" t="s">
        <v>325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326</v>
      </c>
      <c r="F50" s="248" t="s">
        <v>327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328</v>
      </c>
      <c r="F51" s="248" t="s">
        <v>329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330</v>
      </c>
      <c r="F52" s="250" t="s">
        <v>331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318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8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2" t="s">
        <v>251</v>
      </c>
      <c r="F10" s="393"/>
      <c r="G10" s="394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382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383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307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308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55</v>
      </c>
      <c r="G18" s="342">
        <f>SUM(G19:G20)</f>
        <v>0</v>
      </c>
      <c r="H18" s="100"/>
    </row>
    <row r="19" spans="3:8" ht="11.25" hidden="1">
      <c r="C19" s="96"/>
      <c r="D19" s="334" t="s">
        <v>23</v>
      </c>
      <c r="E19" s="335"/>
      <c r="F19" s="336"/>
      <c r="G19" s="337"/>
      <c r="H19" s="100"/>
    </row>
    <row r="20" spans="3:8" ht="11.25">
      <c r="C20" s="338"/>
      <c r="D20" s="334" t="s">
        <v>24</v>
      </c>
      <c r="E20" s="339"/>
      <c r="F20" s="340" t="s">
        <v>33</v>
      </c>
      <c r="G20" s="341"/>
      <c r="H20" s="100"/>
    </row>
    <row r="21" spans="3:8" ht="29.25" customHeight="1" thickBot="1">
      <c r="C21" s="96"/>
      <c r="D21" s="97"/>
      <c r="E21" s="102">
        <v>6</v>
      </c>
      <c r="F21" s="103" t="s">
        <v>319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49">
      <selection activeCell="H54" sqref="H54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158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2" t="s">
        <v>144</v>
      </c>
      <c r="F10" s="393"/>
      <c r="G10" s="393"/>
      <c r="H10" s="394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244</v>
      </c>
      <c r="F12" s="112" t="s">
        <v>398</v>
      </c>
      <c r="G12" s="112" t="s">
        <v>247</v>
      </c>
      <c r="H12" s="92" t="s">
        <v>36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177</v>
      </c>
      <c r="F14" s="130" t="s">
        <v>74</v>
      </c>
      <c r="G14" s="114" t="s">
        <v>168</v>
      </c>
      <c r="H14" s="302" t="s">
        <v>309</v>
      </c>
      <c r="I14" s="254"/>
    </row>
    <row r="15" spans="3:9" ht="33" customHeight="1">
      <c r="C15" s="96"/>
      <c r="D15" s="97"/>
      <c r="E15" s="115" t="s">
        <v>399</v>
      </c>
      <c r="F15" s="131" t="s">
        <v>169</v>
      </c>
      <c r="G15" s="116" t="s">
        <v>167</v>
      </c>
      <c r="H15" s="121">
        <v>7336.805</v>
      </c>
      <c r="I15" s="100"/>
    </row>
    <row r="16" spans="3:9" ht="33" customHeight="1">
      <c r="C16" s="96"/>
      <c r="D16" s="97"/>
      <c r="E16" s="115" t="s">
        <v>352</v>
      </c>
      <c r="F16" s="131" t="s">
        <v>126</v>
      </c>
      <c r="G16" s="116" t="s">
        <v>167</v>
      </c>
      <c r="H16" s="151">
        <f>SUM(H17,H18,H21,H31,H32,H33,H34,H35,H38,H41,H47)</f>
        <v>13017.5</v>
      </c>
      <c r="I16" s="100"/>
    </row>
    <row r="17" spans="3:9" ht="36.75" customHeight="1">
      <c r="C17" s="96"/>
      <c r="D17" s="97"/>
      <c r="E17" s="115" t="s">
        <v>248</v>
      </c>
      <c r="F17" s="128" t="s">
        <v>72</v>
      </c>
      <c r="G17" s="116" t="s">
        <v>167</v>
      </c>
      <c r="H17" s="120"/>
      <c r="I17" s="100"/>
    </row>
    <row r="18" spans="3:9" ht="36.75" customHeight="1">
      <c r="C18" s="96"/>
      <c r="D18" s="97"/>
      <c r="E18" s="117" t="s">
        <v>249</v>
      </c>
      <c r="F18" s="128" t="s">
        <v>159</v>
      </c>
      <c r="G18" s="116" t="s">
        <v>167</v>
      </c>
      <c r="H18" s="121">
        <v>1439.21</v>
      </c>
      <c r="I18" s="100"/>
    </row>
    <row r="19" spans="3:9" ht="15" customHeight="1">
      <c r="C19" s="96"/>
      <c r="D19" s="97"/>
      <c r="E19" s="117" t="s">
        <v>166</v>
      </c>
      <c r="F19" s="129" t="s">
        <v>172</v>
      </c>
      <c r="G19" s="116" t="s">
        <v>170</v>
      </c>
      <c r="H19" s="121">
        <f>H18/H20</f>
        <v>2.7707380369326495</v>
      </c>
      <c r="I19" s="100"/>
    </row>
    <row r="20" spans="3:9" ht="15" customHeight="1">
      <c r="C20" s="96"/>
      <c r="D20" s="97"/>
      <c r="E20" s="117" t="s">
        <v>128</v>
      </c>
      <c r="F20" s="129" t="s">
        <v>171</v>
      </c>
      <c r="G20" s="116" t="s">
        <v>56</v>
      </c>
      <c r="H20" s="121">
        <v>519.432</v>
      </c>
      <c r="I20" s="100"/>
    </row>
    <row r="21" spans="3:9" ht="15" customHeight="1">
      <c r="C21" s="96"/>
      <c r="D21" s="97"/>
      <c r="E21" s="117" t="s">
        <v>145</v>
      </c>
      <c r="F21" s="128" t="s">
        <v>75</v>
      </c>
      <c r="G21" s="116" t="s">
        <v>167</v>
      </c>
      <c r="H21" s="121">
        <v>416.1</v>
      </c>
      <c r="I21" s="100"/>
    </row>
    <row r="22" spans="3:9" ht="15" customHeight="1">
      <c r="C22" s="96"/>
      <c r="D22" s="97"/>
      <c r="E22" s="117" t="s">
        <v>146</v>
      </c>
      <c r="F22" s="129" t="s">
        <v>76</v>
      </c>
      <c r="G22" s="116" t="s">
        <v>77</v>
      </c>
      <c r="H22" s="151">
        <f>SUM(H23:H30)</f>
        <v>6.5784</v>
      </c>
      <c r="I22" s="100"/>
    </row>
    <row r="23" spans="3:9" ht="15" customHeight="1">
      <c r="C23" s="96"/>
      <c r="D23" s="97"/>
      <c r="E23" s="117" t="s">
        <v>131</v>
      </c>
      <c r="F23" s="149" t="s">
        <v>78</v>
      </c>
      <c r="G23" s="116" t="s">
        <v>77</v>
      </c>
      <c r="H23" s="121">
        <v>6.5784</v>
      </c>
      <c r="I23" s="100"/>
    </row>
    <row r="24" spans="3:9" ht="15" customHeight="1">
      <c r="C24" s="96"/>
      <c r="D24" s="97"/>
      <c r="E24" s="117" t="s">
        <v>129</v>
      </c>
      <c r="F24" s="149" t="s">
        <v>79</v>
      </c>
      <c r="G24" s="116" t="s">
        <v>77</v>
      </c>
      <c r="H24" s="121"/>
      <c r="I24" s="100"/>
    </row>
    <row r="25" spans="3:9" ht="15" customHeight="1">
      <c r="C25" s="96"/>
      <c r="D25" s="97"/>
      <c r="E25" s="117" t="s">
        <v>132</v>
      </c>
      <c r="F25" s="149" t="s">
        <v>80</v>
      </c>
      <c r="G25" s="116" t="s">
        <v>77</v>
      </c>
      <c r="H25" s="121"/>
      <c r="I25" s="100"/>
    </row>
    <row r="26" spans="3:9" ht="15" customHeight="1">
      <c r="C26" s="96"/>
      <c r="D26" s="97"/>
      <c r="E26" s="117" t="s">
        <v>133</v>
      </c>
      <c r="F26" s="149" t="s">
        <v>81</v>
      </c>
      <c r="G26" s="116" t="s">
        <v>77</v>
      </c>
      <c r="H26" s="121"/>
      <c r="I26" s="100"/>
    </row>
    <row r="27" spans="3:9" ht="15" customHeight="1">
      <c r="C27" s="96"/>
      <c r="D27" s="97"/>
      <c r="E27" s="117" t="s">
        <v>134</v>
      </c>
      <c r="F27" s="149" t="s">
        <v>82</v>
      </c>
      <c r="G27" s="116" t="s">
        <v>77</v>
      </c>
      <c r="H27" s="121"/>
      <c r="I27" s="100"/>
    </row>
    <row r="28" spans="3:9" ht="15" customHeight="1">
      <c r="C28" s="96"/>
      <c r="D28" s="97"/>
      <c r="E28" s="117" t="s">
        <v>130</v>
      </c>
      <c r="F28" s="149" t="s">
        <v>83</v>
      </c>
      <c r="G28" s="116" t="s">
        <v>77</v>
      </c>
      <c r="H28" s="121"/>
      <c r="I28" s="100"/>
    </row>
    <row r="29" spans="3:9" ht="15" customHeight="1">
      <c r="C29" s="96"/>
      <c r="D29" s="97"/>
      <c r="E29" s="117" t="s">
        <v>136</v>
      </c>
      <c r="F29" s="149" t="s">
        <v>84</v>
      </c>
      <c r="G29" s="116" t="s">
        <v>77</v>
      </c>
      <c r="H29" s="121"/>
      <c r="I29" s="100"/>
    </row>
    <row r="30" spans="3:9" ht="15" customHeight="1">
      <c r="C30" s="96"/>
      <c r="D30" s="97"/>
      <c r="E30" s="117" t="s">
        <v>135</v>
      </c>
      <c r="F30" s="149" t="s">
        <v>85</v>
      </c>
      <c r="G30" s="116" t="s">
        <v>77</v>
      </c>
      <c r="H30" s="121"/>
      <c r="I30" s="100"/>
    </row>
    <row r="31" spans="3:9" ht="24" customHeight="1">
      <c r="C31" s="96"/>
      <c r="D31" s="97"/>
      <c r="E31" s="117" t="s">
        <v>147</v>
      </c>
      <c r="F31" s="128" t="s">
        <v>163</v>
      </c>
      <c r="G31" s="116" t="s">
        <v>167</v>
      </c>
      <c r="H31" s="121">
        <v>3225.1</v>
      </c>
      <c r="I31" s="100"/>
    </row>
    <row r="32" spans="3:9" ht="24" customHeight="1">
      <c r="C32" s="96"/>
      <c r="D32" s="97"/>
      <c r="E32" s="117" t="s">
        <v>148</v>
      </c>
      <c r="F32" s="128" t="s">
        <v>160</v>
      </c>
      <c r="G32" s="116" t="s">
        <v>167</v>
      </c>
      <c r="H32" s="121">
        <v>845</v>
      </c>
      <c r="I32" s="100"/>
    </row>
    <row r="33" spans="3:9" ht="24" customHeight="1">
      <c r="C33" s="96"/>
      <c r="D33" s="97"/>
      <c r="E33" s="117" t="s">
        <v>149</v>
      </c>
      <c r="F33" s="128" t="s">
        <v>165</v>
      </c>
      <c r="G33" s="116" t="s">
        <v>167</v>
      </c>
      <c r="H33" s="121">
        <v>2469.1</v>
      </c>
      <c r="I33" s="100"/>
    </row>
    <row r="34" spans="3:9" ht="24" customHeight="1">
      <c r="C34" s="96"/>
      <c r="D34" s="97"/>
      <c r="E34" s="117" t="s">
        <v>150</v>
      </c>
      <c r="F34" s="128" t="s">
        <v>162</v>
      </c>
      <c r="G34" s="116" t="s">
        <v>167</v>
      </c>
      <c r="H34" s="121"/>
      <c r="I34" s="100"/>
    </row>
    <row r="35" spans="3:9" ht="24" customHeight="1">
      <c r="C35" s="96"/>
      <c r="D35" s="97"/>
      <c r="E35" s="117" t="s">
        <v>151</v>
      </c>
      <c r="F35" s="128" t="s">
        <v>73</v>
      </c>
      <c r="G35" s="116" t="s">
        <v>167</v>
      </c>
      <c r="H35" s="121">
        <f>1082.84+297.2+879.85</f>
        <v>2259.89</v>
      </c>
      <c r="I35" s="100"/>
    </row>
    <row r="36" spans="3:9" ht="24" customHeight="1">
      <c r="C36" s="96"/>
      <c r="D36" s="97"/>
      <c r="E36" s="117" t="s">
        <v>51</v>
      </c>
      <c r="F36" s="128" t="s">
        <v>163</v>
      </c>
      <c r="G36" s="116" t="s">
        <v>167</v>
      </c>
      <c r="H36" s="121">
        <v>130</v>
      </c>
      <c r="I36" s="100"/>
    </row>
    <row r="37" spans="3:9" ht="24" customHeight="1">
      <c r="C37" s="96"/>
      <c r="D37" s="97"/>
      <c r="E37" s="117" t="s">
        <v>52</v>
      </c>
      <c r="F37" s="128" t="s">
        <v>50</v>
      </c>
      <c r="G37" s="116" t="s">
        <v>167</v>
      </c>
      <c r="H37" s="121">
        <f>0.342*H36</f>
        <v>44.46</v>
      </c>
      <c r="I37" s="100"/>
    </row>
    <row r="38" spans="3:9" ht="24" customHeight="1">
      <c r="C38" s="96"/>
      <c r="D38" s="97"/>
      <c r="E38" s="117" t="s">
        <v>152</v>
      </c>
      <c r="F38" s="128" t="s">
        <v>161</v>
      </c>
      <c r="G38" s="116" t="s">
        <v>167</v>
      </c>
      <c r="H38" s="121">
        <v>583.2</v>
      </c>
      <c r="I38" s="100"/>
    </row>
    <row r="39" spans="3:9" ht="24" customHeight="1">
      <c r="C39" s="96"/>
      <c r="D39" s="97"/>
      <c r="E39" s="117" t="s">
        <v>53</v>
      </c>
      <c r="F39" s="128" t="s">
        <v>163</v>
      </c>
      <c r="G39" s="116" t="s">
        <v>167</v>
      </c>
      <c r="H39" s="121"/>
      <c r="I39" s="100"/>
    </row>
    <row r="40" spans="3:9" ht="24" customHeight="1">
      <c r="C40" s="96"/>
      <c r="D40" s="97"/>
      <c r="E40" s="117" t="s">
        <v>54</v>
      </c>
      <c r="F40" s="128" t="s">
        <v>50</v>
      </c>
      <c r="G40" s="116" t="s">
        <v>167</v>
      </c>
      <c r="H40" s="121"/>
      <c r="I40" s="100"/>
    </row>
    <row r="41" spans="3:9" ht="24" customHeight="1">
      <c r="C41" s="96"/>
      <c r="D41" s="97"/>
      <c r="E41" s="117" t="s">
        <v>153</v>
      </c>
      <c r="F41" s="128" t="s">
        <v>127</v>
      </c>
      <c r="G41" s="116" t="s">
        <v>167</v>
      </c>
      <c r="H41" s="121">
        <v>1779.9</v>
      </c>
      <c r="I41" s="100"/>
    </row>
    <row r="42" spans="3:9" ht="25.5" customHeight="1">
      <c r="C42" s="96"/>
      <c r="D42" s="97"/>
      <c r="E42" s="115" t="s">
        <v>137</v>
      </c>
      <c r="F42" s="128" t="s">
        <v>92</v>
      </c>
      <c r="G42" s="116" t="s">
        <v>167</v>
      </c>
      <c r="H42" s="121">
        <f>H41</f>
        <v>1779.9</v>
      </c>
      <c r="I42" s="100"/>
    </row>
    <row r="43" spans="3:9" ht="25.5" customHeight="1">
      <c r="C43" s="96"/>
      <c r="D43" s="97"/>
      <c r="E43" s="115" t="s">
        <v>138</v>
      </c>
      <c r="F43" s="128" t="s">
        <v>91</v>
      </c>
      <c r="G43" s="116" t="s">
        <v>167</v>
      </c>
      <c r="H43" s="120"/>
      <c r="I43" s="100"/>
    </row>
    <row r="44" spans="3:9" ht="25.5" customHeight="1">
      <c r="C44" s="96"/>
      <c r="D44" s="97"/>
      <c r="E44" s="115" t="s">
        <v>139</v>
      </c>
      <c r="F44" s="128" t="s">
        <v>90</v>
      </c>
      <c r="G44" s="116" t="s">
        <v>167</v>
      </c>
      <c r="H44" s="120"/>
      <c r="I44" s="100"/>
    </row>
    <row r="45" spans="3:9" ht="25.5" customHeight="1">
      <c r="C45" s="96"/>
      <c r="D45" s="97"/>
      <c r="E45" s="115" t="s">
        <v>140</v>
      </c>
      <c r="F45" s="128" t="s">
        <v>89</v>
      </c>
      <c r="G45" s="116" t="s">
        <v>86</v>
      </c>
      <c r="H45" s="309"/>
      <c r="I45" s="100"/>
    </row>
    <row r="46" spans="3:9" ht="25.5" customHeight="1">
      <c r="C46" s="96"/>
      <c r="D46" s="97"/>
      <c r="E46" s="115" t="s">
        <v>141</v>
      </c>
      <c r="F46" s="128" t="s">
        <v>88</v>
      </c>
      <c r="G46" s="116" t="s">
        <v>167</v>
      </c>
      <c r="H46" s="120"/>
      <c r="I46" s="100"/>
    </row>
    <row r="47" spans="3:9" ht="39" customHeight="1">
      <c r="C47" s="96"/>
      <c r="D47" s="97"/>
      <c r="E47" s="115" t="s">
        <v>154</v>
      </c>
      <c r="F47" s="128" t="s">
        <v>164</v>
      </c>
      <c r="G47" s="116" t="s">
        <v>167</v>
      </c>
      <c r="H47" s="120"/>
      <c r="I47" s="100"/>
    </row>
    <row r="48" spans="3:9" ht="27" customHeight="1">
      <c r="C48" s="96"/>
      <c r="D48" s="97"/>
      <c r="E48" s="115" t="s">
        <v>400</v>
      </c>
      <c r="F48" s="131" t="s">
        <v>87</v>
      </c>
      <c r="G48" s="116" t="s">
        <v>167</v>
      </c>
      <c r="H48" s="120">
        <v>-5680.69</v>
      </c>
      <c r="I48" s="100"/>
    </row>
    <row r="49" spans="3:9" ht="66.75" customHeight="1">
      <c r="C49" s="96"/>
      <c r="D49" s="97"/>
      <c r="E49" s="115" t="s">
        <v>401</v>
      </c>
      <c r="F49" s="131" t="s">
        <v>102</v>
      </c>
      <c r="G49" s="116" t="s">
        <v>167</v>
      </c>
      <c r="H49" s="120"/>
      <c r="I49" s="100"/>
    </row>
    <row r="50" spans="3:9" ht="27" customHeight="1">
      <c r="C50" s="96"/>
      <c r="D50" s="97"/>
      <c r="E50" s="115" t="s">
        <v>402</v>
      </c>
      <c r="F50" s="131" t="s">
        <v>93</v>
      </c>
      <c r="G50" s="116" t="s">
        <v>167</v>
      </c>
      <c r="H50" s="120"/>
      <c r="I50" s="100"/>
    </row>
    <row r="51" spans="3:9" ht="27" customHeight="1">
      <c r="C51" s="96"/>
      <c r="D51" s="97"/>
      <c r="E51" s="115" t="s">
        <v>403</v>
      </c>
      <c r="F51" s="131" t="s">
        <v>95</v>
      </c>
      <c r="G51" s="116" t="s">
        <v>94</v>
      </c>
      <c r="H51" s="120">
        <v>1988.29</v>
      </c>
      <c r="I51" s="100"/>
    </row>
    <row r="52" spans="3:9" ht="27" customHeight="1">
      <c r="C52" s="96"/>
      <c r="D52" s="97"/>
      <c r="E52" s="115" t="s">
        <v>404</v>
      </c>
      <c r="F52" s="131" t="s">
        <v>96</v>
      </c>
      <c r="G52" s="116" t="s">
        <v>94</v>
      </c>
      <c r="H52" s="120"/>
      <c r="I52" s="100"/>
    </row>
    <row r="53" spans="3:9" ht="27" customHeight="1">
      <c r="C53" s="96"/>
      <c r="D53" s="97"/>
      <c r="E53" s="115" t="s">
        <v>405</v>
      </c>
      <c r="F53" s="131" t="s">
        <v>97</v>
      </c>
      <c r="G53" s="116" t="s">
        <v>94</v>
      </c>
      <c r="H53" s="120">
        <v>1988.29414</v>
      </c>
      <c r="I53" s="100"/>
    </row>
    <row r="54" spans="3:9" ht="27" customHeight="1">
      <c r="C54" s="96"/>
      <c r="D54" s="97"/>
      <c r="E54" s="115" t="s">
        <v>406</v>
      </c>
      <c r="F54" s="126" t="s">
        <v>98</v>
      </c>
      <c r="G54" s="116" t="s">
        <v>173</v>
      </c>
      <c r="H54" s="120">
        <v>2.85</v>
      </c>
      <c r="I54" s="100"/>
    </row>
    <row r="55" spans="3:9" ht="27" customHeight="1">
      <c r="C55" s="96"/>
      <c r="D55" s="97"/>
      <c r="E55" s="115" t="s">
        <v>407</v>
      </c>
      <c r="F55" s="126" t="s">
        <v>99</v>
      </c>
      <c r="G55" s="116" t="s">
        <v>173</v>
      </c>
      <c r="H55" s="120">
        <v>10.52</v>
      </c>
      <c r="I55" s="100"/>
    </row>
    <row r="56" spans="3:9" ht="27" customHeight="1">
      <c r="C56" s="96"/>
      <c r="D56" s="97"/>
      <c r="E56" s="115" t="s">
        <v>408</v>
      </c>
      <c r="F56" s="126" t="s">
        <v>100</v>
      </c>
      <c r="G56" s="116" t="s">
        <v>57</v>
      </c>
      <c r="H56" s="122">
        <v>4</v>
      </c>
      <c r="I56" s="100"/>
    </row>
    <row r="57" spans="3:9" ht="27" customHeight="1">
      <c r="C57" s="96"/>
      <c r="D57" s="97"/>
      <c r="E57" s="115" t="s">
        <v>409</v>
      </c>
      <c r="F57" s="126" t="s">
        <v>101</v>
      </c>
      <c r="G57" s="116" t="s">
        <v>57</v>
      </c>
      <c r="H57" s="122">
        <v>1</v>
      </c>
      <c r="I57" s="100"/>
    </row>
    <row r="58" spans="3:9" ht="27" customHeight="1">
      <c r="C58" s="96"/>
      <c r="D58" s="97"/>
      <c r="E58" s="261" t="s">
        <v>410</v>
      </c>
      <c r="F58" s="307" t="s">
        <v>174</v>
      </c>
      <c r="G58" s="308" t="s">
        <v>86</v>
      </c>
      <c r="H58" s="309">
        <v>20</v>
      </c>
      <c r="I58" s="100"/>
    </row>
    <row r="59" spans="3:9" ht="69" customHeight="1" thickBot="1">
      <c r="C59" s="96"/>
      <c r="D59" s="97"/>
      <c r="E59" s="118" t="s">
        <v>366</v>
      </c>
      <c r="F59" s="127" t="s">
        <v>58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J20" sqref="J20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158</v>
      </c>
      <c r="G9" s="107"/>
      <c r="H9" s="100"/>
    </row>
    <row r="10" spans="4:8" ht="26.25" customHeight="1">
      <c r="D10" s="80"/>
      <c r="E10" s="397" t="s">
        <v>8</v>
      </c>
      <c r="F10" s="398"/>
      <c r="G10" s="399"/>
      <c r="H10" s="100"/>
    </row>
    <row r="11" spans="4:8" ht="12" thickBot="1">
      <c r="D11" s="80"/>
      <c r="E11" s="313"/>
      <c r="F11" s="313"/>
      <c r="G11" s="313"/>
      <c r="H11" s="100"/>
    </row>
    <row r="12" spans="4:8" ht="42" customHeight="1" thickBot="1">
      <c r="D12" s="80"/>
      <c r="E12" s="400" t="s">
        <v>441</v>
      </c>
      <c r="F12" s="401"/>
      <c r="G12" s="402"/>
      <c r="H12" s="100"/>
    </row>
    <row r="13" spans="4:8" ht="22.5" customHeight="1" thickBot="1">
      <c r="D13" s="80"/>
      <c r="E13" s="90" t="s">
        <v>244</v>
      </c>
      <c r="F13" s="91" t="s">
        <v>9</v>
      </c>
      <c r="G13" s="92" t="s">
        <v>10</v>
      </c>
      <c r="H13" s="100"/>
    </row>
    <row r="14" spans="4:8" ht="11.25">
      <c r="D14" s="314"/>
      <c r="E14" s="315">
        <v>1</v>
      </c>
      <c r="F14" s="316">
        <f>E14+1</f>
        <v>2</v>
      </c>
      <c r="G14" s="317">
        <v>3</v>
      </c>
      <c r="H14" s="100"/>
    </row>
    <row r="15" spans="4:8" ht="11.25">
      <c r="D15" s="314"/>
      <c r="E15" s="318">
        <v>1</v>
      </c>
      <c r="F15" s="319" t="s">
        <v>11</v>
      </c>
      <c r="G15" s="320"/>
      <c r="H15" s="100"/>
    </row>
    <row r="16" spans="4:8" ht="22.5">
      <c r="D16" s="314"/>
      <c r="E16" s="318">
        <v>2</v>
      </c>
      <c r="F16" s="319" t="s">
        <v>12</v>
      </c>
      <c r="G16" s="320"/>
      <c r="H16" s="100"/>
    </row>
    <row r="17" spans="4:8" ht="55.5" customHeight="1">
      <c r="D17" s="314"/>
      <c r="E17" s="318">
        <v>3</v>
      </c>
      <c r="F17" s="319" t="s">
        <v>13</v>
      </c>
      <c r="G17" s="320"/>
      <c r="H17" s="100"/>
    </row>
    <row r="18" spans="4:8" ht="22.5">
      <c r="D18" s="314"/>
      <c r="E18" s="318">
        <v>4</v>
      </c>
      <c r="F18" s="319" t="s">
        <v>14</v>
      </c>
      <c r="G18" s="321"/>
      <c r="H18" s="100"/>
    </row>
    <row r="19" spans="4:8" ht="11.25">
      <c r="D19" s="314"/>
      <c r="E19" s="322" t="s">
        <v>15</v>
      </c>
      <c r="F19" s="134" t="s">
        <v>16</v>
      </c>
      <c r="G19" s="320"/>
      <c r="H19" s="100"/>
    </row>
    <row r="20" spans="4:8" ht="11.25">
      <c r="D20" s="314"/>
      <c r="E20" s="322" t="s">
        <v>17</v>
      </c>
      <c r="F20" s="134" t="s">
        <v>18</v>
      </c>
      <c r="G20" s="320"/>
      <c r="H20" s="100"/>
    </row>
    <row r="21" spans="4:8" ht="11.25">
      <c r="D21" s="314"/>
      <c r="E21" s="322" t="s">
        <v>19</v>
      </c>
      <c r="F21" s="134" t="s">
        <v>20</v>
      </c>
      <c r="G21" s="320"/>
      <c r="H21" s="100"/>
    </row>
    <row r="22" spans="4:8" ht="11.25">
      <c r="D22" s="314"/>
      <c r="E22" s="322" t="s">
        <v>21</v>
      </c>
      <c r="F22" s="134" t="s">
        <v>22</v>
      </c>
      <c r="G22" s="320"/>
      <c r="H22" s="100"/>
    </row>
    <row r="23" spans="4:8" ht="33.75">
      <c r="D23" s="314" t="s">
        <v>23</v>
      </c>
      <c r="E23" s="318">
        <v>5</v>
      </c>
      <c r="F23" s="319" t="s">
        <v>28</v>
      </c>
      <c r="G23" s="320"/>
      <c r="H23" s="100"/>
    </row>
    <row r="24" spans="4:8" ht="33.75">
      <c r="D24" s="314"/>
      <c r="E24" s="318">
        <v>6</v>
      </c>
      <c r="F24" s="323" t="s">
        <v>29</v>
      </c>
      <c r="G24" s="320"/>
      <c r="H24" s="100"/>
    </row>
    <row r="25" spans="4:8" ht="12" thickBot="1">
      <c r="D25" s="314" t="s">
        <v>24</v>
      </c>
      <c r="E25" s="324"/>
      <c r="F25" s="325" t="s">
        <v>25</v>
      </c>
      <c r="G25" s="326"/>
      <c r="H25" s="100"/>
    </row>
    <row r="26" spans="4:8" ht="11.25">
      <c r="D26" s="80"/>
      <c r="E26" s="313"/>
      <c r="F26" s="313"/>
      <c r="G26" s="313"/>
      <c r="H26" s="100"/>
    </row>
    <row r="27" spans="4:8" ht="27.75" customHeight="1">
      <c r="D27" s="80"/>
      <c r="E27" s="395" t="s">
        <v>26</v>
      </c>
      <c r="F27" s="396"/>
      <c r="G27" s="396"/>
      <c r="H27" s="100"/>
    </row>
    <row r="28" spans="4:8" ht="27.75" customHeight="1">
      <c r="D28" s="80"/>
      <c r="E28" s="395" t="s">
        <v>27</v>
      </c>
      <c r="F28" s="396"/>
      <c r="G28" s="396"/>
      <c r="H28" s="100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Короткова Татьяна Владимировна</cp:lastModifiedBy>
  <cp:lastPrinted>2009-12-25T14:33:31Z</cp:lastPrinted>
  <dcterms:created xsi:type="dcterms:W3CDTF">2007-06-09T08:43:05Z</dcterms:created>
  <dcterms:modified xsi:type="dcterms:W3CDTF">2011-04-15T05:58:54Z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