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6140" windowHeight="8130" tabRatio="838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'REESTR'!$A$2:$C$95</definedName>
    <definedName name="LIST_ORG_VO">'REESTR_ORG'!$A$2:$H$422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'REESTR'!$B$13</definedName>
    <definedName name="MO_LIST_11">'REESTR'!$B$14</definedName>
    <definedName name="MO_LIST_12">'REESTR'!$B$15</definedName>
    <definedName name="MO_LIST_13">'REESTR'!$B$16</definedName>
    <definedName name="MO_LIST_14">'REESTR'!$B$17</definedName>
    <definedName name="MO_LIST_15">'REESTR'!$B$18</definedName>
    <definedName name="MO_LIST_16">'REESTR'!$B$19</definedName>
    <definedName name="MO_LIST_17">'REESTR'!$B$20</definedName>
    <definedName name="MO_LIST_18">'REESTR'!$B$21</definedName>
    <definedName name="MO_LIST_19">'REESTR'!$B$22</definedName>
    <definedName name="MO_LIST_2">'REESTR'!$B$2</definedName>
    <definedName name="MO_LIST_20">'REESTR'!$B$23</definedName>
    <definedName name="MO_LIST_21">'REESTR'!$B$24</definedName>
    <definedName name="MO_LIST_22">'REESTR'!$B$25</definedName>
    <definedName name="MO_LIST_23">'REESTR'!$B$26</definedName>
    <definedName name="MO_LIST_24">'REESTR'!$B$27</definedName>
    <definedName name="MO_LIST_25">'REESTR'!$B$28</definedName>
    <definedName name="MO_LIST_26">'REESTR'!$B$29</definedName>
    <definedName name="MO_LIST_27">'REESTR'!$B$30:$B$36</definedName>
    <definedName name="MO_LIST_28">'REESTR'!$B$37</definedName>
    <definedName name="MO_LIST_29">'REESTR'!$B$38</definedName>
    <definedName name="MO_LIST_3">'REESTR'!$B$3</definedName>
    <definedName name="MO_LIST_30">'REESTR'!$B$39</definedName>
    <definedName name="MO_LIST_31">'REESTR'!$B$40</definedName>
    <definedName name="MO_LIST_32">'REESTR'!$B$41</definedName>
    <definedName name="MO_LIST_33">'REESTR'!$B$42</definedName>
    <definedName name="MO_LIST_34">'REESTR'!$B$43</definedName>
    <definedName name="MO_LIST_35">'REESTR'!$B$44</definedName>
    <definedName name="MO_LIST_36">'REESTR'!$B$45:$B$49</definedName>
    <definedName name="MO_LIST_37">'REESTR'!$B$50</definedName>
    <definedName name="MO_LIST_38">'REESTR'!$B$51</definedName>
    <definedName name="MO_LIST_39">'REESTR'!$B$52:$B$55</definedName>
    <definedName name="MO_LIST_4">'REESTR'!$B$4</definedName>
    <definedName name="MO_LIST_40">'REESTR'!$B$56</definedName>
    <definedName name="MO_LIST_41">'REESTR'!$B$57</definedName>
    <definedName name="MO_LIST_42">'REESTR'!$B$58</definedName>
    <definedName name="MO_LIST_43">'REESTR'!$B$59</definedName>
    <definedName name="MO_LIST_44">'REESTR'!$B$60</definedName>
    <definedName name="MO_LIST_45">'REESTR'!$B$61</definedName>
    <definedName name="MO_LIST_46">'REESTR'!$B$62</definedName>
    <definedName name="MO_LIST_47">'REESTR'!$B$63</definedName>
    <definedName name="MO_LIST_48">'REESTR'!$B$64</definedName>
    <definedName name="MO_LIST_49">'REESTR'!$B$65</definedName>
    <definedName name="MO_LIST_5">'REESTR'!$B$5</definedName>
    <definedName name="MO_LIST_50">'REESTR'!$B$66</definedName>
    <definedName name="MO_LIST_51">'REESTR'!$B$67</definedName>
    <definedName name="MO_LIST_52">'REESTR'!$B$68</definedName>
    <definedName name="MO_LIST_53">'REESTR'!$B$69</definedName>
    <definedName name="MO_LIST_54">'REESTR'!$B$70</definedName>
    <definedName name="MO_LIST_55">'REESTR'!$B$71</definedName>
    <definedName name="MO_LIST_56">'REESTR'!$B$72</definedName>
    <definedName name="MO_LIST_57">'REESTR'!$B$73</definedName>
    <definedName name="MO_LIST_58">'REESTR'!$B$74</definedName>
    <definedName name="MO_LIST_59">'REESTR'!$B$75</definedName>
    <definedName name="MO_LIST_6">'REESTR'!$B$6</definedName>
    <definedName name="MO_LIST_60">'REESTR'!$B$76</definedName>
    <definedName name="MO_LIST_61">'REESTR'!$B$77</definedName>
    <definedName name="MO_LIST_62">'REESTR'!$B$78</definedName>
    <definedName name="MO_LIST_63">'REESTR'!$B$79</definedName>
    <definedName name="MO_LIST_64">'REESTR'!$B$80</definedName>
    <definedName name="MO_LIST_65">'REESTR'!$B$81</definedName>
    <definedName name="MO_LIST_66">'REESTR'!$B$82</definedName>
    <definedName name="MO_LIST_67">'REESTR'!$B$83</definedName>
    <definedName name="MO_LIST_68">'REESTR'!$B$84</definedName>
    <definedName name="MO_LIST_69">'REESTR'!$B$85</definedName>
    <definedName name="MO_LIST_7">'REESTR'!$B$7</definedName>
    <definedName name="MO_LIST_70">'REESTR'!$B$86:$B$91</definedName>
    <definedName name="MO_LIST_71">'REESTR'!$B$92</definedName>
    <definedName name="MO_LIST_72">'REESTR'!$B$93</definedName>
    <definedName name="MO_LIST_73">'REESTR'!$B$94</definedName>
    <definedName name="MO_LIST_74">'REESTR'!$B$95</definedName>
    <definedName name="MO_LIST_8">'REESTR'!$B$8:$B$11</definedName>
    <definedName name="MO_LIST_9">'REESTR'!$B$12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'REESTR'!$D$2:$D$74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ESTR_TEMP">'REESTR_TEMP'!$A$2:$H$5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<sst xmlns="http://schemas.openxmlformats.org/spreadsheetml/2006/main" count="4045" uniqueCount="1629">
  <si>
    <t>Дума Серовского городского округа</t>
  </si>
  <si>
    <t>Решение от 24.11.2009 г. № 241</t>
  </si>
  <si>
    <t>Услуга подъема, водоподготовки производственной воды для технологических нужд систем теплоснабжения и горячего теплоснабжения, подготовленной деаэрированием, с использованием реагентов, предотвращающих отложение солей</t>
  </si>
  <si>
    <t>624983, Российская Федерация, Свердловская область, г.Серов, ул.Пристанционная, 1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</si>
  <si>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</si>
  <si>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</si>
  <si>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</si>
  <si>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</si>
  <si>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</si>
  <si>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</si>
  <si>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</si>
  <si>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</si>
  <si>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</si>
  <si>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</si>
  <si>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</si>
  <si>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</si>
  <si>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</si>
  <si>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</si>
  <si>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</si>
  <si>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</si>
  <si>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</si>
  <si>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</si>
  <si>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</si>
  <si>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</si>
  <si>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</si>
  <si>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</si>
  <si>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</si>
  <si>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</si>
  <si>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</si>
  <si>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</si>
  <si>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</si>
  <si>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</si>
  <si>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</si>
  <si>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</si>
  <si>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</si>
  <si>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</si>
  <si>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</si>
  <si>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</si>
  <si>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</si>
  <si>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</si>
  <si>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</si>
  <si>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</si>
  <si>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</si>
  <si>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</si>
  <si>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</si>
  <si>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</si>
  <si>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</si>
  <si>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</si>
  <si>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</si>
  <si>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</si>
  <si>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</si>
  <si>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</si>
  <si>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</si>
  <si>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</si>
  <si>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</si>
  <si>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</si>
  <si>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</si>
  <si>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</si>
  <si>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</si>
  <si>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</si>
  <si>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</si>
  <si>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</si>
  <si>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</si>
  <si>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</si>
  <si>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</si>
  <si>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</si>
  <si>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</si>
  <si>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</si>
  <si>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</si>
  <si>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</si>
  <si>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</si>
  <si>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</si>
  <si>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</si>
  <si>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</si>
  <si>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</si>
  <si>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</si>
  <si>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</si>
  <si>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</si>
  <si>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</si>
  <si>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</si>
  <si>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</si>
  <si>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</si>
  <si>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</si>
  <si>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</si>
  <si>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</si>
  <si>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</si>
  <si>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</si>
  <si>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</si>
  <si>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</si>
  <si>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</si>
  <si>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</si>
  <si>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</si>
  <si>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</si>
  <si>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</si>
  <si>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</si>
  <si>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</si>
  <si>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</si>
  <si>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</si>
  <si>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</si>
  <si>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</si>
  <si>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</si>
  <si>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</si>
  <si>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</si>
  <si>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</si>
  <si>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</si>
  <si>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</si>
  <si>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</si>
  <si>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</si>
  <si>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</si>
  <si>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</si>
  <si>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</si>
  <si>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</si>
  <si>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</si>
  <si>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</si>
  <si>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</si>
  <si>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</si>
  <si>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</si>
  <si>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</si>
  <si>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</si>
  <si>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</si>
  <si>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</si>
  <si>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</si>
  <si>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</si>
  <si>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</si>
  <si>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</si>
  <si>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</si>
  <si>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</si>
  <si>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</si>
  <si>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</si>
  <si>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</si>
  <si>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</si>
  <si>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</si>
  <si>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</si>
  <si>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</si>
  <si>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</si>
  <si>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</si>
  <si>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</si>
  <si>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</si>
  <si>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</si>
  <si>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</si>
  <si>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</si>
  <si>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</si>
  <si>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</si>
  <si>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</si>
  <si>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</si>
  <si>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</si>
  <si>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</si>
  <si>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</si>
  <si>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</si>
  <si>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</si>
  <si>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</si>
  <si>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</si>
  <si>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</si>
  <si>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</si>
  <si>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</si>
  <si>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</si>
  <si>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</si>
  <si>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</si>
  <si>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</si>
  <si>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</si>
  <si>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</si>
  <si>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</si>
  <si>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</si>
  <si>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</si>
  <si>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</si>
  <si>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</si>
  <si>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</si>
  <si>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</si>
  <si>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</si>
  <si>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</si>
  <si>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</si>
  <si>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</si>
  <si>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</si>
  <si>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</si>
  <si>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</si>
  <si>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</si>
  <si>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</si>
  <si>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</si>
  <si>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</si>
  <si>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</si>
  <si>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</si>
  <si>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</si>
  <si>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</si>
  <si>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</si>
  <si>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</si>
  <si>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</si>
  <si>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</si>
  <si>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</si>
  <si>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</si>
  <si>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</si>
  <si>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</si>
  <si>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</si>
  <si>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</si>
  <si>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</si>
  <si>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</si>
  <si>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</si>
  <si>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</si>
  <si>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</si>
  <si>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</si>
  <si>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</si>
  <si>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</si>
  <si>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</si>
  <si>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</si>
  <si>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</si>
  <si>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</si>
  <si>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</si>
  <si>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</si>
  <si>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</si>
  <si>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</si>
  <si>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</si>
  <si>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</si>
  <si>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</si>
  <si>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</si>
  <si>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</si>
  <si>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</si>
  <si>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</si>
  <si>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</si>
  <si>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</si>
  <si>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</si>
  <si>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</si>
  <si>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</si>
  <si>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</si>
  <si>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</si>
  <si>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</si>
  <si>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</si>
  <si>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</si>
  <si>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</si>
  <si>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</si>
  <si>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</si>
  <si>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</si>
  <si>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</si>
  <si>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</si>
  <si>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</si>
  <si>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</si>
  <si>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</si>
  <si>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</si>
  <si>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</si>
  <si>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</si>
  <si>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</si>
  <si>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</si>
  <si>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</si>
  <si>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</si>
  <si>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</si>
  <si>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</si>
  <si>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</si>
  <si>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</si>
  <si>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</si>
  <si>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</si>
  <si>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</si>
  <si>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</si>
  <si>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</si>
  <si>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</si>
  <si>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</si>
  <si>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</si>
  <si>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</si>
  <si>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</si>
  <si>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</si>
  <si>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</si>
  <si>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</si>
  <si>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</si>
  <si>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</si>
  <si>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</si>
  <si>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</si>
  <si>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</si>
  <si>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</si>
  <si>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</si>
  <si>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</si>
  <si>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</si>
  <si>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</si>
  <si>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</si>
  <si>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</si>
  <si>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</si>
  <si>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</si>
  <si>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</si>
  <si>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</si>
  <si>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</si>
  <si>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</si>
  <si>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</si>
  <si>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</si>
  <si>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</si>
  <si>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</si>
  <si>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</si>
  <si>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</si>
  <si>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</si>
  <si>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</si>
  <si>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</si>
  <si>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</si>
  <si>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</si>
  <si>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</si>
  <si>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</si>
  <si>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</si>
  <si>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</si>
  <si>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</si>
  <si>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</si>
  <si>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</si>
  <si>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</si>
  <si>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</si>
  <si>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</si>
  <si>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</si>
  <si>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</si>
  <si>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</si>
  <si>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</si>
  <si>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</si>
  <si>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</si>
  <si>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</si>
  <si>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</si>
  <si>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</si>
  <si>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</si>
  <si>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</si>
  <si>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</si>
  <si>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</si>
  <si>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</si>
  <si>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</si>
  <si>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</si>
  <si>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</si>
  <si>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</si>
  <si>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</si>
  <si>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</si>
  <si>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</si>
  <si>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</si>
  <si>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</si>
  <si>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</si>
  <si>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</si>
  <si>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</si>
  <si>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</si>
  <si>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</si>
  <si>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</si>
  <si>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</si>
  <si>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</si>
  <si>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</si>
  <si>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</si>
  <si>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</si>
  <si>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</si>
  <si>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</si>
  <si>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</si>
  <si>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</si>
  <si>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</si>
  <si>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</si>
  <si>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</si>
  <si>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</si>
  <si>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</si>
  <si>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</si>
  <si>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</si>
  <si>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</si>
  <si>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</si>
  <si>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</si>
  <si>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</si>
  <si>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</si>
  <si>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</si>
  <si>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</si>
  <si>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</si>
  <si>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</si>
  <si>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</si>
  <si>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</si>
  <si>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</si>
  <si>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</si>
  <si>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</si>
  <si>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</si>
  <si>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</si>
  <si>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</si>
  <si>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</si>
  <si>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</si>
  <si>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</si>
  <si>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</si>
  <si>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</si>
  <si>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</si>
  <si>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</si>
  <si>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</si>
  <si>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</si>
  <si>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</si>
  <si>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</si>
  <si>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</si>
  <si>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</si>
  <si>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</si>
  <si>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</si>
  <si>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</si>
  <si>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</si>
  <si>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</si>
  <si>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</si>
  <si>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</si>
  <si>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</si>
  <si>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</si>
  <si>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</si>
  <si>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</si>
  <si>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</si>
  <si>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</si>
  <si>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</si>
  <si>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</si>
  <si>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</si>
  <si>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</si>
  <si>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</si>
  <si>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</si>
  <si>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</si>
  <si>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</si>
  <si>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</si>
  <si>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</si>
  <si>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</si>
  <si>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</si>
  <si>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</si>
  <si>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</si>
  <si>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</si>
  <si>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</si>
  <si>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</si>
  <si>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</si>
  <si>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</si>
  <si>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</si>
  <si>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</si>
  <si>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</si>
  <si>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</si>
  <si>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</si>
  <si>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</si>
  <si>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</si>
  <si>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</si>
  <si>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</si>
  <si>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</si>
  <si>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</si>
  <si>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</si>
  <si>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</si>
  <si>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</si>
  <si>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</si>
  <si>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</si>
  <si>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</si>
  <si>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</si>
  <si>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</si>
  <si>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</si>
  <si>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</si>
  <si>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</si>
  <si>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</si>
  <si>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</si>
  <si>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</si>
  <si>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</si>
  <si>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</si>
  <si>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</si>
  <si>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</si>
  <si>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</si>
  <si>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</si>
  <si>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</si>
  <si>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</si>
  <si>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</si>
  <si>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</si>
  <si>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</si>
  <si>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</si>
  <si>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</si>
  <si>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</si>
  <si>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</si>
  <si>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</si>
  <si>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</si>
  <si>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</si>
  <si>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</si>
  <si>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</si>
  <si>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</si>
  <si>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</si>
  <si>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</si>
  <si>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</si>
  <si>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</si>
  <si>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</si>
  <si>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</si>
  <si>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</si>
  <si>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</si>
  <si>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</si>
  <si>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</si>
  <si>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</si>
  <si>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</si>
  <si>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</si>
  <si>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</si>
  <si>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</si>
  <si>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</si>
  <si>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</si>
  <si>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</si>
  <si>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</si>
  <si>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"Городской округ "Город Лесной"</t>
  </si>
  <si>
    <t>65749000</t>
  </si>
  <si>
    <t>Арамильский городской округ</t>
  </si>
  <si>
    <t>65729000</t>
  </si>
  <si>
    <t>Артемовский городской округ</t>
  </si>
  <si>
    <t>65703000</t>
  </si>
  <si>
    <t>Артинский городской округ</t>
  </si>
  <si>
    <t>65704000</t>
  </si>
  <si>
    <t>Асбестовский городской округ</t>
  </si>
  <si>
    <t>65730000</t>
  </si>
  <si>
    <t>Ачитский городской округ</t>
  </si>
  <si>
    <t>65705000</t>
  </si>
  <si>
    <t>Байкаловский муниципальный район</t>
  </si>
  <si>
    <t>65608000</t>
  </si>
  <si>
    <t>Баженовское сельское поселение</t>
  </si>
  <si>
    <t>65608405</t>
  </si>
  <si>
    <t>Байкаловское сельское поселение</t>
  </si>
  <si>
    <t>65608406</t>
  </si>
  <si>
    <t>Краснополянское сельское поселение</t>
  </si>
  <si>
    <t>65608425</t>
  </si>
  <si>
    <t>Белоярский городской округ</t>
  </si>
  <si>
    <t>65706000</t>
  </si>
  <si>
    <t>Березовский городской округ</t>
  </si>
  <si>
    <t>65731000</t>
  </si>
  <si>
    <t>Бисертский городской округ</t>
  </si>
  <si>
    <t>65759000</t>
  </si>
  <si>
    <t>Верхнесалдинский городской округ</t>
  </si>
  <si>
    <t>65708000</t>
  </si>
  <si>
    <t>Волчанский городской округ</t>
  </si>
  <si>
    <t>65735000</t>
  </si>
  <si>
    <t>Гаринский городской округ</t>
  </si>
  <si>
    <t>65710000</t>
  </si>
  <si>
    <t>Горноуральский городской округ</t>
  </si>
  <si>
    <t>65717000</t>
  </si>
  <si>
    <t>Ивдельский городской округ</t>
  </si>
  <si>
    <t>65738000</t>
  </si>
  <si>
    <t>Ирбитское муниципальное образование</t>
  </si>
  <si>
    <t>65711000</t>
  </si>
  <si>
    <t>Каменский городской округ</t>
  </si>
  <si>
    <t>65712000</t>
  </si>
  <si>
    <t>Камышловский городской округ</t>
  </si>
  <si>
    <t>65741000</t>
  </si>
  <si>
    <t>Качканарский городской округ</t>
  </si>
  <si>
    <t>65743000</t>
  </si>
  <si>
    <t>Кировградский городской округ</t>
  </si>
  <si>
    <t>65744000</t>
  </si>
  <si>
    <t>Кушвинский городской округ</t>
  </si>
  <si>
    <t>65748000</t>
  </si>
  <si>
    <t>Малышевский городской округ</t>
  </si>
  <si>
    <t>65762000</t>
  </si>
  <si>
    <t>Махневское муниципальное образование</t>
  </si>
  <si>
    <t>65702000</t>
  </si>
  <si>
    <t>Муниципальное образование Алапаевское</t>
  </si>
  <si>
    <t>65768000</t>
  </si>
  <si>
    <t>Невьянский городской округ</t>
  </si>
  <si>
    <t>65714000</t>
  </si>
  <si>
    <t>Нижнесергинский муниципальный район</t>
  </si>
  <si>
    <t>65628000</t>
  </si>
  <si>
    <t>Дружининское городское поселение</t>
  </si>
  <si>
    <t>65628174</t>
  </si>
  <si>
    <t>Кленовское сельское поселение</t>
  </si>
  <si>
    <t>65628420</t>
  </si>
  <si>
    <t>Михайловское муниципальное образование</t>
  </si>
  <si>
    <t>65628104</t>
  </si>
  <si>
    <t>Нижнесергинское городское поселение</t>
  </si>
  <si>
    <t>65628101</t>
  </si>
  <si>
    <t>городское поселение Верхние Серги</t>
  </si>
  <si>
    <t>65628163</t>
  </si>
  <si>
    <t>муниципальное образование рабочий поселок Атиг</t>
  </si>
  <si>
    <t>65628154</t>
  </si>
  <si>
    <t>Нижнетуринский городской округ</t>
  </si>
  <si>
    <t>65715000</t>
  </si>
  <si>
    <t>Новолялинский городской округ</t>
  </si>
  <si>
    <t>65716000</t>
  </si>
  <si>
    <t>Новоуральский городской округ</t>
  </si>
  <si>
    <t>65752000</t>
  </si>
  <si>
    <t>Полевской городской округ</t>
  </si>
  <si>
    <t>65754000</t>
  </si>
  <si>
    <t>Пышминский городской округ</t>
  </si>
  <si>
    <t>65718000</t>
  </si>
  <si>
    <t>Режевской городской округ</t>
  </si>
  <si>
    <t>65720000</t>
  </si>
  <si>
    <t>Североуральский городской округ</t>
  </si>
  <si>
    <t>65755000</t>
  </si>
  <si>
    <t>Серовский городской округ</t>
  </si>
  <si>
    <t>65756000</t>
  </si>
  <si>
    <t>Слободо-Туринский муниципальный район</t>
  </si>
  <si>
    <t>65639000</t>
  </si>
  <si>
    <t>Ницинское сельское поселение</t>
  </si>
  <si>
    <t>65639440</t>
  </si>
  <si>
    <t>Сладковское сельское поселение</t>
  </si>
  <si>
    <t>65639455</t>
  </si>
  <si>
    <t>Слободо-Туринское сельское поселение</t>
  </si>
  <si>
    <t>65639460</t>
  </si>
  <si>
    <t>Усть-Ницинское сельское поселение</t>
  </si>
  <si>
    <t>65639470</t>
  </si>
  <si>
    <t>Сосьвинский городской округ</t>
  </si>
  <si>
    <t>65721000</t>
  </si>
  <si>
    <t>Сысертский городской округ</t>
  </si>
  <si>
    <t>65722000</t>
  </si>
  <si>
    <t>Таборинский муниципальный район</t>
  </si>
  <si>
    <t>65645000</t>
  </si>
  <si>
    <t>Кузнецовское сельское поселение</t>
  </si>
  <si>
    <t>65645415</t>
  </si>
  <si>
    <t>Таборинское сельское поселение</t>
  </si>
  <si>
    <t>65645440</t>
  </si>
  <si>
    <t>Унже-Павинское сельское поселение</t>
  </si>
  <si>
    <t>65645450</t>
  </si>
  <si>
    <t>Тавдинский городской округ</t>
  </si>
  <si>
    <t>65723000</t>
  </si>
  <si>
    <t>Талицкий городской округ</t>
  </si>
  <si>
    <t>65724000</t>
  </si>
  <si>
    <t>Тугулымский городской округ</t>
  </si>
  <si>
    <t>65725000</t>
  </si>
  <si>
    <t>Туринский городской округ</t>
  </si>
  <si>
    <t>65726000</t>
  </si>
  <si>
    <t>Шалинский городской округ</t>
  </si>
  <si>
    <t>65727000</t>
  </si>
  <si>
    <t>город Каменск-Уральский</t>
  </si>
  <si>
    <t>65740000</t>
  </si>
  <si>
    <t>город Нижний Тагил</t>
  </si>
  <si>
    <t>65751000</t>
  </si>
  <si>
    <t>городской округ Богданович</t>
  </si>
  <si>
    <t>65707000</t>
  </si>
  <si>
    <t>городской округ Верх-Нейвинский</t>
  </si>
  <si>
    <t>65761000</t>
  </si>
  <si>
    <t>городской округ Верхнее Дуброво</t>
  </si>
  <si>
    <t>65760000</t>
  </si>
  <si>
    <t>городской округ Верхний Тагил</t>
  </si>
  <si>
    <t>65733000</t>
  </si>
  <si>
    <t>городской округ Верхняя Пышма</t>
  </si>
  <si>
    <t>65732000</t>
  </si>
  <si>
    <t>городской округ Верхняя Тура</t>
  </si>
  <si>
    <t>65734000</t>
  </si>
  <si>
    <t>городской округ Верхотурский</t>
  </si>
  <si>
    <t>65709000</t>
  </si>
  <si>
    <t>городской округ Дегтярск</t>
  </si>
  <si>
    <t>65736000</t>
  </si>
  <si>
    <t>городской округ ЗАТО Свободный</t>
  </si>
  <si>
    <t>65765000</t>
  </si>
  <si>
    <t>городской округ Заречный</t>
  </si>
  <si>
    <t>65737000</t>
  </si>
  <si>
    <t>городской округ Карпинск</t>
  </si>
  <si>
    <t>65742000</t>
  </si>
  <si>
    <t>городской округ Краснотурьинск</t>
  </si>
  <si>
    <t>65745000</t>
  </si>
  <si>
    <t>городской округ Красноуральск</t>
  </si>
  <si>
    <t>65746000</t>
  </si>
  <si>
    <t>городской округ Красноуфимск</t>
  </si>
  <si>
    <t>65747000</t>
  </si>
  <si>
    <t>городской округ Нижняя Салда</t>
  </si>
  <si>
    <t>65750000</t>
  </si>
  <si>
    <t>городской округ Пелым</t>
  </si>
  <si>
    <t>65764000</t>
  </si>
  <si>
    <t>городской округ Первоуральск</t>
  </si>
  <si>
    <t>65753000</t>
  </si>
  <si>
    <t>городской округ Ревда</t>
  </si>
  <si>
    <t>65719000</t>
  </si>
  <si>
    <t>городской округ Рефтинский</t>
  </si>
  <si>
    <t>65763000</t>
  </si>
  <si>
    <t>городской округ Среднеуральск</t>
  </si>
  <si>
    <t>65757000</t>
  </si>
  <si>
    <t>городской округ Староуткинск</t>
  </si>
  <si>
    <t>65766000</t>
  </si>
  <si>
    <t>городской округ Сухой Лог</t>
  </si>
  <si>
    <t>65758000</t>
  </si>
  <si>
    <t>муниципальное образование «поселок Уральский»</t>
  </si>
  <si>
    <t>65767000</t>
  </si>
  <si>
    <t>муниципальное образование Камышловский муниципальный район</t>
  </si>
  <si>
    <t>65623000</t>
  </si>
  <si>
    <t>Муниципальное образование "Восточное сельское поселение"</t>
  </si>
  <si>
    <t>65623405</t>
  </si>
  <si>
    <t>Муниципальное образование "Галкинское сельское поселение"</t>
  </si>
  <si>
    <t>65623415</t>
  </si>
  <si>
    <t>Муниципальное образование "Зареченское сельское поселение"</t>
  </si>
  <si>
    <t>65623420</t>
  </si>
  <si>
    <t>Муниципальное образование "Калиновское сельское поселение"</t>
  </si>
  <si>
    <t>65623430</t>
  </si>
  <si>
    <t>Муниципальное образование "Обуховское сельское поселение"</t>
  </si>
  <si>
    <t>65623455</t>
  </si>
  <si>
    <t>муниципальное образование Красноуфимский округ</t>
  </si>
  <si>
    <t>65713000</t>
  </si>
  <si>
    <t>муниципальное образование город Алапаевск</t>
  </si>
  <si>
    <t>65728000</t>
  </si>
  <si>
    <t>муниципальное образование город Екатеринбург</t>
  </si>
  <si>
    <t>65701000</t>
  </si>
  <si>
    <t>муниципальное образование город Ирбит</t>
  </si>
  <si>
    <t>65739000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</si>
  <si>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</si>
  <si>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</si>
  <si>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</si>
  <si>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</si>
  <si>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</si>
  <si>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</si>
  <si>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</si>
  <si>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</si>
  <si>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</si>
  <si>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</si>
  <si>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</si>
  <si>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</si>
  <si>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</si>
  <si>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</si>
  <si>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</si>
  <si>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</si>
  <si>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</si>
  <si>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</si>
  <si>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</si>
  <si>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</si>
  <si>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</si>
  <si>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</si>
  <si>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</si>
  <si>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</si>
  <si>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</si>
  <si>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</si>
  <si>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</si>
  <si>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</si>
  <si>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</si>
  <si>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</si>
  <si>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</si>
  <si>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</si>
  <si>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</si>
  <si>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</si>
  <si>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</si>
  <si>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</si>
  <si>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</si>
  <si>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</si>
  <si>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</si>
  <si>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</si>
  <si>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</si>
  <si>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</si>
  <si>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</si>
  <si>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</si>
  <si>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</si>
  <si>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</si>
  <si>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</si>
  <si>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</si>
  <si>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</si>
  <si>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</si>
  <si>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</si>
  <si>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</si>
  <si>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</si>
  <si>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</si>
  <si>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</si>
  <si>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</si>
  <si>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</si>
  <si>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</si>
  <si>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</si>
  <si>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</si>
  <si>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</si>
  <si>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</si>
  <si>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</si>
  <si>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</si>
  <si>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</si>
  <si>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</si>
  <si>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</si>
  <si>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</si>
  <si>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</si>
  <si>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</si>
  <si>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</si>
  <si>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</si>
  <si>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</si>
  <si>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</si>
  <si>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</si>
  <si>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</si>
  <si>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</si>
  <si>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</si>
  <si>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Дочернее федеральное государственное унитарное сельскохозяйственное предприятие "Таёжный", г.Лесной</t>
  </si>
  <si>
    <t>6630008521</t>
  </si>
  <si>
    <t>663001001</t>
  </si>
  <si>
    <t>Муниципальное унитарное предприятие "Техническое обслуживание и домоуправление", г.Лесной</t>
  </si>
  <si>
    <t>6630010880</t>
  </si>
  <si>
    <t>Строительно-промышленное открытое акционерное общество "Североуральское управление строительства", г.Лесной</t>
  </si>
  <si>
    <t>6630000184</t>
  </si>
  <si>
    <t>663050001</t>
  </si>
  <si>
    <t>Федеральное государственное унитарное предприятие "Комбинат "Электрохимприбор", г.Лесной</t>
  </si>
  <si>
    <t>6630002336</t>
  </si>
  <si>
    <t>660850001</t>
  </si>
  <si>
    <t>Муниципальное унитарное предприятие "Жилищно-коммунальное хозяйство города Арамиль", г.Арамиль</t>
  </si>
  <si>
    <t>6652017960</t>
  </si>
  <si>
    <t>665201001</t>
  </si>
  <si>
    <t>Открытое акционерное общество "Арамильский авиационный ремонтный завод", г.Арамиль</t>
  </si>
  <si>
    <t>6652022897</t>
  </si>
  <si>
    <t>Муниципальное унитарное предприятие Артемовского городского округа "Артемовское жилищно-коммунальное хозяйство", с.Большое Трифоново</t>
  </si>
  <si>
    <t>6602011307</t>
  </si>
  <si>
    <t>660201001</t>
  </si>
  <si>
    <t>Муниципальное унитарное предприятие Артемовского городского округа "Жилищно-коммунальное хозяйство Сосновый Бор", п.Сосновый Бор</t>
  </si>
  <si>
    <t>6602013463</t>
  </si>
  <si>
    <t>Муниципальное унитарное предприятие Артемовского городского округа "Красногвардейское жилищно-коммунальное хозяйство", п.Красногвардейский</t>
  </si>
  <si>
    <t>6602011314</t>
  </si>
  <si>
    <t>Муниципальное унитарное предприятие Артемовского городского округа "Лебедкинское жилищно-коммунальное хозяйство", с.Лебедкино</t>
  </si>
  <si>
    <t>6602011297</t>
  </si>
  <si>
    <t>Муниципальное унитарное предприятие Артемовского городского округа "Мироновское жилищно-коммунальное хозяйство", с.Мироново</t>
  </si>
  <si>
    <t>6602011280</t>
  </si>
  <si>
    <t>Муниципальное унитарное предприятие Артемовского городского округа "Мостовское жилищно-коммунальное хозяйство", с.Мостовское</t>
  </si>
  <si>
    <t>6602011272</t>
  </si>
  <si>
    <t>Муниципальное унитарное предприятие Артемовского городского округа "Незеваевское жилищно-коммунальное хозяйство", п.Незевай</t>
  </si>
  <si>
    <t>6602011265</t>
  </si>
  <si>
    <t>Муниципальное унитарное предприятие Артемовского городского округа "Покровское жилищно-коммунальное хозяйство", с.Покровское</t>
  </si>
  <si>
    <t>6602011321</t>
  </si>
  <si>
    <t>Муниципальное унитарное предприятие Артемовского городского округа "Сосновоборское жилищно-коммунальное хозяйство", п.Сосновый Бор</t>
  </si>
  <si>
    <t>6602009107</t>
  </si>
  <si>
    <t>Муниципальное унитарное предприятие Артемовского городского округа "Шогринское жилищно-коммунальное хозяйство", с.Шогринское</t>
  </si>
  <si>
    <t>6602011353</t>
  </si>
  <si>
    <t>Общество с ограниченной ответственностью "Буланаш-Комплекс"</t>
  </si>
  <si>
    <t>6658221120</t>
  </si>
  <si>
    <t>Общество с ограниченной ответственностью "Буланашский коммунальный комплекс"</t>
  </si>
  <si>
    <t>6602009643</t>
  </si>
  <si>
    <t>Общество с ограниченной ответственностью "Водоканализационная служба", п.Буланаш</t>
  </si>
  <si>
    <t>6602011586</t>
  </si>
  <si>
    <t>Открытое акционерное общество "Водоканал", г.Артемовский</t>
  </si>
  <si>
    <t>6602011441</t>
  </si>
  <si>
    <t>Открытое акционерное общество "Красногвардейский  химлесхоз", п.Красногвардейский</t>
  </si>
  <si>
    <t>6602000256</t>
  </si>
  <si>
    <t>Муниципальное унитарное предприятие "ЖКХ-Арти", п.Арти</t>
  </si>
  <si>
    <t>6636006400</t>
  </si>
  <si>
    <t>663601001</t>
  </si>
  <si>
    <t>Муниципальное унитарное предприятие "ЖКХ-Манчаж", с.Манчаж</t>
  </si>
  <si>
    <t>6646013453</t>
  </si>
  <si>
    <t>664601001</t>
  </si>
  <si>
    <t>Муниципальное унитарное предприятие "Сажинское ЖКХ", с.Сажино</t>
  </si>
  <si>
    <t>6636000455</t>
  </si>
  <si>
    <t>Общество с ограниченной ответственностью "Агрофирма Манчажская", с.Манчаж</t>
  </si>
  <si>
    <t>6636005291</t>
  </si>
  <si>
    <t>Сельскохозяйственный производственный кооператив "Ударник", с.Сажино</t>
  </si>
  <si>
    <t>6636000085</t>
  </si>
  <si>
    <t>Государственное унитарное предприятие Свердловской области "Санаторий "Белый камень", г.Асбест</t>
  </si>
  <si>
    <t>6603001213</t>
  </si>
  <si>
    <t>660301001</t>
  </si>
  <si>
    <t>Закрытое акционерное общество "Водоканал", г.Асбест</t>
  </si>
  <si>
    <t>6603017615</t>
  </si>
  <si>
    <t>Муниципальное унитарное предприятие "Горэнерго" Муниципального образования г.Асбест, г.Асбест</t>
  </si>
  <si>
    <t>6603002457</t>
  </si>
  <si>
    <t>Муниципальное унитарное предприятие "Жилищно-коммунальное хозяйство поселка Белокаменный" Асбестовского городского округа, п.Белокаменный</t>
  </si>
  <si>
    <t>6603010521</t>
  </si>
  <si>
    <t>Муниципальное унитарное предприятие "Энергокомплекс" Асбестовского городского округа, п.Белокаменный</t>
  </si>
  <si>
    <t>6603023506</t>
  </si>
  <si>
    <t>Открытое акционерное общество "Заречный", г.Асбест</t>
  </si>
  <si>
    <t>6603002190</t>
  </si>
  <si>
    <t>Открытое акционерное общество "Уральский асбестовый горно-обогатительный комбинат", г.Асбест</t>
  </si>
  <si>
    <t>6603001252</t>
  </si>
  <si>
    <t>660300125</t>
  </si>
  <si>
    <t>Муниципальное унитарное предприятие жилищно-коммунального хозяйства Ачитского городского округа, п.Ачит</t>
  </si>
  <si>
    <t>6637000320</t>
  </si>
  <si>
    <t>663701001</t>
  </si>
  <si>
    <t>Сельскохозяйственный производственный кооператив "Объединение "Уральская здравница", г.Екатеринбург</t>
  </si>
  <si>
    <t>6660018206</t>
  </si>
  <si>
    <t>663801001</t>
  </si>
  <si>
    <t>Администрация МО Байкаловское сельское поселение, с.Байкалово</t>
  </si>
  <si>
    <t>6611010268</t>
  </si>
  <si>
    <t>661101001</t>
  </si>
  <si>
    <t>Муниципальное унитарное предприятие жилищно-коммунального хозяйства "Тепловые сети" Муниципального образования Байкаловского сельского поселения, с.Байкалово</t>
  </si>
  <si>
    <t>6638002708</t>
  </si>
  <si>
    <t>Общество с ограниченной ответственностью "Родина", с.Ляпуново</t>
  </si>
  <si>
    <t>6638002881</t>
  </si>
  <si>
    <t>Сельскохозяйственный производственный кооператив "Шаламовский", д.Липовка</t>
  </si>
  <si>
    <t>6638002610</t>
  </si>
  <si>
    <t>Муниципальное унитарное предприятие жилищно-коммунального хозяйства "Елань" Муниципального образования Байкаловский район, с.Елань</t>
  </si>
  <si>
    <t>6638002715</t>
  </si>
  <si>
    <t>Сельскохозяйственный производственный кооператив "Победа", с.Шадринка</t>
  </si>
  <si>
    <t>6638001013</t>
  </si>
  <si>
    <t>Муниципальное унитарное предприятие "Белоярские тепловые сети" Белоярского городского округа, п.Белоярский</t>
  </si>
  <si>
    <t>6639019920</t>
  </si>
  <si>
    <t>663901001</t>
  </si>
  <si>
    <t>Общество с ограниченной ответственностью "ЖКХ-Энергия", с.Косулино</t>
  </si>
  <si>
    <t>6639012804</t>
  </si>
  <si>
    <t>Муниципальное унитарное предприятие Березовское водоканализзационное хозяйство "Водоканал", г.Березовский</t>
  </si>
  <si>
    <t>6604017216</t>
  </si>
  <si>
    <t>660401001</t>
  </si>
  <si>
    <t>Общество с ограниченной ответственностью "Аква-сервис", п.Кедровка</t>
  </si>
  <si>
    <t>6604024527</t>
  </si>
  <si>
    <t>Общество с ограниченной ответственностью "Лосиное ЖКХ", г.Березовский</t>
  </si>
  <si>
    <t>6604003326</t>
  </si>
  <si>
    <t>Общество с ограниченной ответственностью "Управляющая компания  "Дом-сервис", г.Березовский</t>
  </si>
  <si>
    <t>6604003862</t>
  </si>
  <si>
    <t>Открытое акционерное общество "Территориальная генерирующая компания № 9"</t>
  </si>
  <si>
    <t>5904119383</t>
  </si>
  <si>
    <t>667102002</t>
  </si>
  <si>
    <t>Муниципальное унитарное предприятие жилищно-коммунальных услуг р.п.Бисерть, п.Бисерть</t>
  </si>
  <si>
    <t>6646014785</t>
  </si>
  <si>
    <t>Муниципальное унитарное предприятие "Городское управление жилищно-коммунального хозяйства", г.Верхняя Салда</t>
  </si>
  <si>
    <t>6607001454</t>
  </si>
  <si>
    <t>660701001</t>
  </si>
  <si>
    <t>Общество с ограниченной ответственностью "Верхнесалдинский металлургический завод", г.Верхняя Салда</t>
  </si>
  <si>
    <t>6658176340</t>
  </si>
  <si>
    <t>Открытое акционерное общество "Корпорация ВСМПО-АВИСМА", г.Верхняя Салда</t>
  </si>
  <si>
    <t>6607000556</t>
  </si>
  <si>
    <t>997550001</t>
  </si>
  <si>
    <t>Закрытое акционерное общество "Волчанский уголь", г.Волчанск</t>
  </si>
  <si>
    <t>6672154080</t>
  </si>
  <si>
    <t>661401001</t>
  </si>
  <si>
    <t>Муниципальное унитарное предприятие "Водоканал", г.Волчанск</t>
  </si>
  <si>
    <t>6617018520</t>
  </si>
  <si>
    <t>661701001</t>
  </si>
  <si>
    <t>Муниципальное унитарное предприятие "Волчанское жилищно-коммунальное хозяйство", г.Волчанск</t>
  </si>
  <si>
    <t>6614005241</t>
  </si>
  <si>
    <t>Общество с ограниченной ответственностью "Уют", г.Волчанск</t>
  </si>
  <si>
    <t>6617017044</t>
  </si>
  <si>
    <t>Открытое акционерное общество "Волчанское", г.Волчанск</t>
  </si>
  <si>
    <t>6614004431</t>
  </si>
  <si>
    <t>Открытое акционерное общество "Научно-производственная корпорация "Уралвагонзавод" филиал Волчанский механический завод, г.Волчанск</t>
  </si>
  <si>
    <t>6623029538</t>
  </si>
  <si>
    <t>661702001</t>
  </si>
  <si>
    <t>Муниципальное унитарное предприятие "Отдел по благоустройству администрации Муниципального образования "Гаринский район", п.Гари</t>
  </si>
  <si>
    <t>6641000718</t>
  </si>
  <si>
    <t>664101001</t>
  </si>
  <si>
    <t>Муниципальное унитарное предприятие "ПТО ЖКХ Пригородного района"</t>
  </si>
  <si>
    <t>6648000058</t>
  </si>
  <si>
    <t>664801001</t>
  </si>
  <si>
    <t>Муниципальное унитарное предприятие "Пригородный Жилкомхоз", п.Новоасбест</t>
  </si>
  <si>
    <t>6623062197</t>
  </si>
  <si>
    <t>662301001</t>
  </si>
  <si>
    <t>Муниципальное унитарное предприятие "Пригородный райкомхоз", п.Новоасбест</t>
  </si>
  <si>
    <t>6648007776</t>
  </si>
  <si>
    <t>Муниципальное унитарное предприятие жилищно-коммунального хозяйства "Горноуральское" Горноуральского городского округа, п.Горноуральский</t>
  </si>
  <si>
    <t>6623055633</t>
  </si>
  <si>
    <t>Общество с ограниченной ответственностью "Нижнетагильская птицефабрика", с.Покровское</t>
  </si>
  <si>
    <t>6623015077</t>
  </si>
  <si>
    <t>ЖКХ "Север"</t>
  </si>
  <si>
    <t>6631007714</t>
  </si>
  <si>
    <t>661001001</t>
  </si>
  <si>
    <t>Муниципальное унитарное предприятие  "УЖКХ"</t>
  </si>
  <si>
    <t>6610003532</t>
  </si>
  <si>
    <t>Муниципальное унитарное предприятие "Водоснабжение", г.Ивдель</t>
  </si>
  <si>
    <t>6631009158</t>
  </si>
  <si>
    <t>663101001</t>
  </si>
  <si>
    <t>Общество с ограниченной ответственностью "Водоканал", г.Ивдель</t>
  </si>
  <si>
    <t>6610003846</t>
  </si>
  <si>
    <t>Общество с ограниченной ответственностью "Теплосервис", г.Ивдель</t>
  </si>
  <si>
    <t>6631008130</t>
  </si>
  <si>
    <t>Общество с ограниченной ответственностью "Энергия +", г.Ивдель</t>
  </si>
  <si>
    <t>6631008524</t>
  </si>
  <si>
    <t>Колхоз "Урал", с.Черновское</t>
  </si>
  <si>
    <t>6642000171</t>
  </si>
  <si>
    <t>Муниципальное автономное учреждение "Центр коммунальных услуг" Ирбитского муниципального образования, п.Пионерский</t>
  </si>
  <si>
    <t>6611013780</t>
  </si>
  <si>
    <t>Муниципальное унитарное предприятие жилищно-коммунального хозяйства "Зайково" Ирбитского муниципального образования, п.Зайково</t>
  </si>
  <si>
    <t>6611011430</t>
  </si>
  <si>
    <t>Пионерское муниципальное унитарное предприятие жилищно-коммунального хозяйства Ирбитского муниципального образования, п.Пионерский</t>
  </si>
  <si>
    <t>6611011487</t>
  </si>
  <si>
    <t>Сельскохозяйственный производственный кооператив "Завет Ильича", д.Бердюгина</t>
  </si>
  <si>
    <t>6642000365</t>
  </si>
  <si>
    <t>Сельскохозяйственный производственный кооператив "Килачевский", с.Килачевское</t>
  </si>
  <si>
    <t>6642001087</t>
  </si>
  <si>
    <t>Сельскохозяйственный производственный кооператив "Пригородное", п.Спутник</t>
  </si>
  <si>
    <t>6611009022</t>
  </si>
  <si>
    <t>Сельскохозяйственный производственный кооператив "Рудновский", с.Рудное</t>
  </si>
  <si>
    <t>6611007554</t>
  </si>
  <si>
    <t>Сельскохозяйственный производственный кооператив им. Жукова, д.Б.Кочевка</t>
  </si>
  <si>
    <t>6642000076</t>
  </si>
  <si>
    <t>Федеральное государственное учреждение "Свердловскавтодор" г. Екатеринбург</t>
  </si>
  <si>
    <t>6661000868</t>
  </si>
  <si>
    <t>Государственное образовательное учреждение начального профессионального образования Свердловской области "Колчеданское профессиональное училище", д.Соколова</t>
  </si>
  <si>
    <t>6643006962</t>
  </si>
  <si>
    <t>661201001</t>
  </si>
  <si>
    <t>Общество с ограниченной ответственностью "ЖКХ Сосновское", с.Сосновское</t>
  </si>
  <si>
    <t>6643009642</t>
  </si>
  <si>
    <t>664301001</t>
  </si>
  <si>
    <t>Общество с ограниченной ответственностью "Жилищно-коммунальное хозяйство "Клевакинское", с.Клевакинское</t>
  </si>
  <si>
    <t>6643009650</t>
  </si>
  <si>
    <t>Общество с ограниченной ответственностью "Колчеданское ЖКХ", с.Колчедан</t>
  </si>
  <si>
    <t>6643009610</t>
  </si>
  <si>
    <t>Общество с ограниченной ответственностью "Комфорт и К", с.Позариха</t>
  </si>
  <si>
    <t>6643009829</t>
  </si>
  <si>
    <t>Общество с ограниченной ответственностью "Новоисетский КомжилСервис", с.Новоисетское</t>
  </si>
  <si>
    <t>6612022315</t>
  </si>
  <si>
    <t>Общество с ограниченной ответственностью "Ремстрой", п.Мартюш</t>
  </si>
  <si>
    <t>6612032433</t>
  </si>
  <si>
    <t>Общество с ограниченной ответственностью "Сан-Вест", с.Позариха</t>
  </si>
  <si>
    <t>6612030700</t>
  </si>
  <si>
    <t>Общество с ограниченной ответственностью "Сантехремонт", с.Позариха</t>
  </si>
  <si>
    <t>6612030267</t>
  </si>
  <si>
    <t>Общество с ограниченной ответственностью "ТВС-сервис ПЛЮС", п.Мартюш</t>
  </si>
  <si>
    <t>6612017227</t>
  </si>
  <si>
    <t>Общество с ограниченной ответственностью "ТВС-сервис", п.Мартюш</t>
  </si>
  <si>
    <t>6643009530</t>
  </si>
  <si>
    <t>Общество с ограниченной ответственностью "Эксплуатация коммунальных сетей", с.Травянское</t>
  </si>
  <si>
    <t>6612030242</t>
  </si>
  <si>
    <t>Общество с ограниченной ответственностью ЖКХ "Покровское", с.Покровское</t>
  </si>
  <si>
    <t>6643009963</t>
  </si>
  <si>
    <t>Муниципальное унитарное предприятие "Объединенное теплоснабжающее предприятие", г.Камышлов</t>
  </si>
  <si>
    <t>6613008578</t>
  </si>
  <si>
    <t>661301001</t>
  </si>
  <si>
    <t>Общество с ограниченной ответственностью "Водоснабжение КГО", г.Камышлов</t>
  </si>
  <si>
    <t>6613008056</t>
  </si>
  <si>
    <t>Общество с ограниченной ответственностью "Гидросила", г.Камышлов</t>
  </si>
  <si>
    <t>6613009437</t>
  </si>
  <si>
    <t>Общество с ограниченной ответственностью "КамГорсети", г.Камышлов</t>
  </si>
  <si>
    <t>6613009420</t>
  </si>
  <si>
    <t>Общество с ограниченной ответственностью "Свердловская теплоснабжающая компания"</t>
  </si>
  <si>
    <t>6673162327</t>
  </si>
  <si>
    <t>661332001</t>
  </si>
  <si>
    <t>Открытое акционерное общество "Камышловский завод "Урализолятор", г.Камышлов</t>
  </si>
  <si>
    <t>6613004862</t>
  </si>
  <si>
    <t>661532001</t>
  </si>
  <si>
    <t>Открытое акционерное общество " Территориальная генерирующая компания №9"</t>
  </si>
  <si>
    <t>661545001</t>
  </si>
  <si>
    <t>Открытое акционерное общество "Качканарский горно-обогатительный комбинат "Ванадий", г.Качканар</t>
  </si>
  <si>
    <t>6615001962</t>
  </si>
  <si>
    <t>Государственное унитарное предприятие Свердловской области "Облкоммунэнерго", г.Екатеринбург - Кировградский РКЭС</t>
  </si>
  <si>
    <t>6661101471</t>
  </si>
  <si>
    <t>662145002</t>
  </si>
  <si>
    <t>Общество с ограниченной ответственностью "Тепловодоканал", г.Кировград</t>
  </si>
  <si>
    <t>6621014920</t>
  </si>
  <si>
    <t>662101001</t>
  </si>
  <si>
    <t>Кучеренко Валерий Михайлович</t>
  </si>
  <si>
    <t>Коваленко Лариса Павловна</t>
  </si>
  <si>
    <t>Трефилова Ольга Филипповна</t>
  </si>
  <si>
    <t>Начальник ФЭС</t>
  </si>
  <si>
    <t>trefilovaof@serov.ogk2.ru</t>
  </si>
  <si>
    <t>(34385)47355</t>
  </si>
  <si>
    <t>(34385)47358</t>
  </si>
  <si>
    <t>(34385)47359</t>
  </si>
  <si>
    <t>356128, Российская Федерация, Ставропольский край, Изобильненский район, п.Солнечнодольск</t>
  </si>
  <si>
    <t>Общество с ограниченной ответственностью "УЭМ-ТЕПЛОСЕТИ", г.Верхняя Пышма</t>
  </si>
  <si>
    <t>6606032019</t>
  </si>
  <si>
    <t>660601001</t>
  </si>
  <si>
    <t>ФАКТ</t>
  </si>
  <si>
    <t>Открытое акционерное общество "Кировградский завод твёрдых сплавов", г.Кировград</t>
  </si>
  <si>
    <t>6616000619</t>
  </si>
  <si>
    <t>Открытое акционерное общество "Уральский лесохимический завод"</t>
  </si>
  <si>
    <t>6658152839</t>
  </si>
  <si>
    <t>661601001</t>
  </si>
  <si>
    <t>Открытое акционерное общество "Уралэлектромедь" филиал "Производство полиметаллов", г.Кировград</t>
  </si>
  <si>
    <t>6606003385</t>
  </si>
  <si>
    <t>661602002</t>
  </si>
  <si>
    <t>Кондинский муниципальный район</t>
  </si>
  <si>
    <t>71816000</t>
  </si>
  <si>
    <t>филиал Урайское УМН ОАО "Сибнефтепровод"</t>
  </si>
  <si>
    <t>7201000726</t>
  </si>
  <si>
    <t>860602001</t>
  </si>
  <si>
    <t>Закрытое акционерное общество "Баранчинский электромеханический завод имени Калинина", п.Баранчинский</t>
  </si>
  <si>
    <t>6620009029</t>
  </si>
  <si>
    <t>662001001</t>
  </si>
  <si>
    <t>Муниципальное унитарное предприятие "Коммунэнерго", г.Кушва</t>
  </si>
  <si>
    <t>6620012984</t>
  </si>
  <si>
    <t>Общество с ограниченной ответственностью "Завод транспортного оборудования", г.Кушва</t>
  </si>
  <si>
    <t>6620006099</t>
  </si>
  <si>
    <t>Общество с ограниченной ответственностью "Родник", п.Баранчинский</t>
  </si>
  <si>
    <t>6620014117</t>
  </si>
  <si>
    <t>Общество с ограниченной ответственностью "Теплосервис", г.Кушва</t>
  </si>
  <si>
    <t>6620013219</t>
  </si>
  <si>
    <t>Открытое акционерное общество "Кушвинский электромеханический завод", г.Кушва</t>
  </si>
  <si>
    <t>6620002432</t>
  </si>
  <si>
    <t>Асбестовское муниципальное унитарное предприятие "Жилищно-коммунальное хозяйство", р.п.Малышева</t>
  </si>
  <si>
    <t>6603005881</t>
  </si>
  <si>
    <t>Закрытое акционерное общество "Регионгаз-инвест", г.Екатеринбург - филиал Малышевский городской округ</t>
  </si>
  <si>
    <t>6659075136</t>
  </si>
  <si>
    <t>660303001</t>
  </si>
  <si>
    <t>Закрытое акционерное общество "Триумф"</t>
  </si>
  <si>
    <t>6674116073</t>
  </si>
  <si>
    <t>667401001</t>
  </si>
  <si>
    <t>Общество с ограниченной ответственностью "Паритет", с.Нижняя Синячиха</t>
  </si>
  <si>
    <t>6601010325</t>
  </si>
  <si>
    <t>660101001</t>
  </si>
  <si>
    <t>Сельскохозяйственный производственный кооператив "Пламя", с.Невьянское</t>
  </si>
  <si>
    <t>6635001015</t>
  </si>
  <si>
    <t>Закрытое акционерное общество "ФАНКОМ", п.Верхняя Синячиха</t>
  </si>
  <si>
    <t>6635000195</t>
  </si>
  <si>
    <t>663501001</t>
  </si>
  <si>
    <t>Муниципальное унитарное предприятие "Коммунальные системы", п.Заря</t>
  </si>
  <si>
    <t>6601015309</t>
  </si>
  <si>
    <t>Государственное образовательное учреждение Свердловской области для детей-сирот и детей, оставшихся без попечения родителей, "Таватуйский детский дом", п.Таватуйский Детдом</t>
  </si>
  <si>
    <t>6621005570</t>
  </si>
  <si>
    <t>Закрытое акционерное общество "Невьянский цементник", п.Цементный</t>
  </si>
  <si>
    <t>6621003100</t>
  </si>
  <si>
    <t>Закрытое акционерное общество "Регионгаз-инвест", г.Екатеринбург - филиал Невьянский городской округ</t>
  </si>
  <si>
    <t>662132001</t>
  </si>
  <si>
    <t>Муниципальное предприятие "Жилищно-коммунальное хозяйство п.Аять", п.Аять</t>
  </si>
  <si>
    <t>6621007169</t>
  </si>
  <si>
    <t>Муниципальное предприятие "Энергия", г.Невьянск</t>
  </si>
  <si>
    <t>6621009448</t>
  </si>
  <si>
    <t>Общество с ограниченной ответственностью "Невьянский завод железобетонных изделий", п.Вересковый</t>
  </si>
  <si>
    <t>6621009092</t>
  </si>
  <si>
    <t>Общество с ограниченной ответственностью "УралТехно", г.Невьянск</t>
  </si>
  <si>
    <t>6621011133</t>
  </si>
  <si>
    <t>Общество с ограниченной ответственностью "Юсон", г.Невьянск</t>
  </si>
  <si>
    <t>6621010676</t>
  </si>
  <si>
    <t>Открытое акционерное общество "Калиновский химический завод", п.Калиново</t>
  </si>
  <si>
    <t>6621001262</t>
  </si>
  <si>
    <t>Федеральное государственное унитарное предприятие  "Свердловскавтодор"</t>
  </si>
  <si>
    <t>662102001</t>
  </si>
  <si>
    <t>Муниципальное автономное учреждение "Жилищно-коммунальное хозяйство", п.Дружинино</t>
  </si>
  <si>
    <t>6646015563</t>
  </si>
  <si>
    <t>Муниципальное унитарное предприятие "Жилищно-коммунальное хозяйство п.Ключевая", п.Ключевая</t>
  </si>
  <si>
    <t>6646009834</t>
  </si>
  <si>
    <t>Муниципальное унитарное предприятие "Водоканал г.Михайловск", г.Михайловск</t>
  </si>
  <si>
    <t>6646014619</t>
  </si>
  <si>
    <t>Общество с ограниченной ответственностью "Департамент жилищно-коммунального хозяйства", г.Михайловск</t>
  </si>
  <si>
    <t>6646016207</t>
  </si>
  <si>
    <t>664632001</t>
  </si>
  <si>
    <t>Закрытое акционерное общество "Нижнесергинский метизно-металлургический завод" обособленное подразделение "Метизно-металлургическое производство", г.Ревда</t>
  </si>
  <si>
    <t>6646009256</t>
  </si>
  <si>
    <t>Муниципальное унитарное предприятие "Жилищно-коммунальное хозяйство и водоснабжение", г.Нижние Серги</t>
  </si>
  <si>
    <t>6646008862</t>
  </si>
  <si>
    <t>Общество с ограниченной ответственностью "РОДНИКИ", п.Ключевая</t>
  </si>
  <si>
    <t>6646011449</t>
  </si>
  <si>
    <t>Общество с ограниченной ответственностью "Теплоснабжающая организация", г.Нижние Серги</t>
  </si>
  <si>
    <t>6646011400</t>
  </si>
  <si>
    <t>Муниципальное унитарное предприятие "Тепловые сети п.Верхние Серги", п.Верхние Серги</t>
  </si>
  <si>
    <t>6646010156</t>
  </si>
  <si>
    <t>Общество с ограниченной ответственностью "Родник"</t>
  </si>
  <si>
    <t>6646010879</t>
  </si>
  <si>
    <t>Открытое акционерное общество "Уралбурмаш", п.Верхние Серги</t>
  </si>
  <si>
    <t>6646000133</t>
  </si>
  <si>
    <t>Муниципальное унитарное предприятие "Тепло-водоснабжение п.Атиг", п.Атиг</t>
  </si>
  <si>
    <t>6646015980</t>
  </si>
  <si>
    <t>Муниципальное унитарное предприятие "Жилсервис", г.Нижняя Тура</t>
  </si>
  <si>
    <t>6624007907</t>
  </si>
  <si>
    <t>662401001</t>
  </si>
  <si>
    <t>661532002</t>
  </si>
  <si>
    <t>Общество с ограниченной ответственностью "УниверкомСевер", г.Нижняя Тура</t>
  </si>
  <si>
    <t>6615013291</t>
  </si>
  <si>
    <t>661501001</t>
  </si>
  <si>
    <t>Открытое акционерное общество "Территориальная генерирующая компания №9"</t>
  </si>
  <si>
    <t>661545002</t>
  </si>
  <si>
    <t>Муниципальное унитарное предприятие Новолялинского городского округа "Водоканал города Новая Ляля", г.Новая Ляля</t>
  </si>
  <si>
    <t>6647004300</t>
  </si>
  <si>
    <t>664701001</t>
  </si>
  <si>
    <t>Общество с ограниченной ответственностью "Жилищно-коммунальное хозяйство Гидролизный", п.Лобва</t>
  </si>
  <si>
    <t>6647004275</t>
  </si>
  <si>
    <t>Муниципальное унитарное предприятие "Водоканал"</t>
  </si>
  <si>
    <t>6629004479</t>
  </si>
  <si>
    <t>662901001</t>
  </si>
  <si>
    <t>Общество с ограниченной ответственностью Управляющая организация "Коммунальные сети", г.Новоуральск</t>
  </si>
  <si>
    <t>6629023444</t>
  </si>
  <si>
    <t>Общество с ограниченной ответственностью "Уралэнергоресурс", г.Екатеринбург</t>
  </si>
  <si>
    <t>6672252994</t>
  </si>
  <si>
    <t>667201001</t>
  </si>
  <si>
    <t>Общество с ограниченной ответственностью "Южное коммунальное предприятие", г.Полевской</t>
  </si>
  <si>
    <t>6626016304</t>
  </si>
  <si>
    <t>662601001</t>
  </si>
  <si>
    <t>Общество с ограниченной ответственностью Производственно-энергетическая компания "Русь", г.Полевской</t>
  </si>
  <si>
    <t>6626020318</t>
  </si>
  <si>
    <t>Открытое акционерное общество "Полевская коммунальная компания", г.Полевской</t>
  </si>
  <si>
    <t>6626013800</t>
  </si>
  <si>
    <t>Открытое акционерное общество "Полевской криолитовый завод", г.Полевской</t>
  </si>
  <si>
    <t>6626001851</t>
  </si>
  <si>
    <t>Открытое акционерное общество "Северский трубный завод", г.Полевской</t>
  </si>
  <si>
    <t>6626002291</t>
  </si>
  <si>
    <t>Муниципальное унитарное предприятие "Водоканалсервис", р.п.Пышма</t>
  </si>
  <si>
    <t>6649004009</t>
  </si>
  <si>
    <t>664901001</t>
  </si>
  <si>
    <t>Муниципальное унитарное предприятие жилищно-коммунального хозяйства "Трифоновское", п.Пышма</t>
  </si>
  <si>
    <t>6649003735</t>
  </si>
  <si>
    <t>Муниципальное унитарное предприятие жилищно-коммунального хозяйства "Черемышское", с.Тупицино</t>
  </si>
  <si>
    <t>6649003774</t>
  </si>
  <si>
    <t>Сельскохозяйственный производственный кооператив "Колхоз имени Кирова", с.Черемыш</t>
  </si>
  <si>
    <t>6649000251</t>
  </si>
  <si>
    <t>Закрытое акционерное общество "Производственное объединение "Режникель", г.Реж</t>
  </si>
  <si>
    <t>6628008965</t>
  </si>
  <si>
    <t>662801001</t>
  </si>
  <si>
    <t>Муниципальное жилищно-коммунальное унитарное предприятие "Арамашка", с.Арамашка</t>
  </si>
  <si>
    <t>6628015715</t>
  </si>
  <si>
    <t>Муниципальное жилищно-коммунальное унитарное предприятие "Глинское", с.Глинское</t>
  </si>
  <si>
    <t>6628011661</t>
  </si>
  <si>
    <t>Муниципальное жилищно-коммунальное унитарное предприятие "Клевакинский", с.Клевакинское</t>
  </si>
  <si>
    <t>6628011750</t>
  </si>
  <si>
    <t>Муниципальное жилищно-коммунальное унитарное предприятие "Липовский", с.Липовское</t>
  </si>
  <si>
    <t>6628011742</t>
  </si>
  <si>
    <t>Муниципальное жилищно-коммунальное унитарное предприятие "Останино", с.Останино</t>
  </si>
  <si>
    <t>6628011679</t>
  </si>
  <si>
    <t>Муниципальное жилищно-коммунальное унитарное предприятие "Черемисский", с.Черемисское</t>
  </si>
  <si>
    <t>6628011735</t>
  </si>
  <si>
    <t>Общество с ограниченной ответственностью "Гамма"</t>
  </si>
  <si>
    <t>6628012457</t>
  </si>
  <si>
    <t>Общество с ограниченной ответственностью "Теплоснабжающая компания (Реж)", г.Реж</t>
  </si>
  <si>
    <t>6628014623</t>
  </si>
  <si>
    <t>Унитарное муниципальное предприятие "Ремстройбыт", г.Реж</t>
  </si>
  <si>
    <t>6628011365</t>
  </si>
  <si>
    <t>Открытое акционерное общество "Севуралбокситруда", г.Североуральск</t>
  </si>
  <si>
    <t>6631001159</t>
  </si>
  <si>
    <t>Муниципальное унитарное предприятие с.Андриановичи, с.Андриановичи</t>
  </si>
  <si>
    <t>6632018701</t>
  </si>
  <si>
    <t>663201001</t>
  </si>
  <si>
    <t>ОАО "Вторая генерирующая компания оптового рынка электроэнергии" Филиал ОАО "ОГК-2" Серовская ГРЭС, г.Серов</t>
  </si>
  <si>
    <t>2607018122</t>
  </si>
  <si>
    <t>663202001</t>
  </si>
  <si>
    <t>Общество с ограниченной ответственностью "Горводопровод", г.Серов</t>
  </si>
  <si>
    <t>6632029598</t>
  </si>
  <si>
    <t>Общество с ограниченной ответственностью "Коммунальщик-Сотрино", п.Красноглинный</t>
  </si>
  <si>
    <t>6632028643</t>
  </si>
  <si>
    <t>Открытое акционерное общество "Металлургический завод им.А.К.Серова", г.Серов</t>
  </si>
  <si>
    <t>6632004667</t>
  </si>
  <si>
    <t>Открытое акционерное общество "Серовский завод ферросплавов", г.Серов</t>
  </si>
  <si>
    <t>6632001031</t>
  </si>
  <si>
    <t>Общество с ограниченной ответственностью "Агрофирма "Ницинская", с.Ницинское</t>
  </si>
  <si>
    <t>6651004479</t>
  </si>
  <si>
    <t>Муниципальное унитарное предприятие "Тура" Сладковского сельского поселения Слободо-Туринского муниципального района, с.Сладковское</t>
  </si>
  <si>
    <t>6651004373</t>
  </si>
  <si>
    <t>665101001</t>
  </si>
  <si>
    <t>МУКП "Слободо-Туринское ЖКХ"</t>
  </si>
  <si>
    <t>6651004581</t>
  </si>
  <si>
    <t>Муниципальное унитарное предприятие "Жилкомсервис" Усть-Ницинского сельского поселения, с.Усть-Ницинское</t>
  </si>
  <si>
    <t>6656019366</t>
  </si>
  <si>
    <t>665601001</t>
  </si>
  <si>
    <t>Муниципальное унитарное предприятие "Сладковское жилищно-коммунальное хозяйство", с.Сладковское</t>
  </si>
  <si>
    <t>6656019736</t>
  </si>
  <si>
    <t>Муниципальное унитарное предприятие "Слободо-Туринское жилищно-коммунальное хозяйство", с.Туринская Слобода</t>
  </si>
  <si>
    <t>6656019310</t>
  </si>
  <si>
    <t>Муниципальное унитарное казённое предприятие "Усть-Ницинское жилищно-коммунальное хозяйство", с.Усть-Ницинское</t>
  </si>
  <si>
    <t>6651003820</t>
  </si>
  <si>
    <t>Муниципальное унитарное предприятие "Центр расчетов и благоустройства Сосьвинского городского округа", п.Сосьва</t>
  </si>
  <si>
    <t>6632031798</t>
  </si>
  <si>
    <t>Общество с ограниченной ответственностью "Исток", п.Сосьва</t>
  </si>
  <si>
    <t>6632032537</t>
  </si>
  <si>
    <t>Общество с ограниченной ответственностью "Теплоснаб", п.Сосьва</t>
  </si>
  <si>
    <t>6632026572</t>
  </si>
  <si>
    <t>Закрытое акционерное общество "Энергомаш (Сысерть) - Уралгидромаш", г.Сысерть</t>
  </si>
  <si>
    <t>6652028306</t>
  </si>
  <si>
    <t>Муниципальное унитарное предприятие жилищно-коммунального хозяйства "Сысертское", г.Сысерть</t>
  </si>
  <si>
    <t>6652001417</t>
  </si>
  <si>
    <t>Муниципальное унитарное предприятие жилищно-коммунального хозяйства "Южное", с.Щелкун</t>
  </si>
  <si>
    <t>6652014215</t>
  </si>
  <si>
    <t>Муниципальное унитарное предприятие жилищно-коммунального хозяйства Сысертского городского округа "Западное", с.Патруши</t>
  </si>
  <si>
    <t>6652015850</t>
  </si>
  <si>
    <t>Муниципальное унитарное предприятие жилищно-коммунального хозяйства п.Двуреченск Сысертского городского округа, п.Двуреченск</t>
  </si>
  <si>
    <t>6652007232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</si>
  <si>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</t>
  </si>
  <si>
    <t>6608007434</t>
  </si>
  <si>
    <t>667002001</t>
  </si>
  <si>
    <t>Общество с ограниченной ответственностью "ЗЭТ-ЭНЕРГО", п.Большой Исток</t>
  </si>
  <si>
    <t>6652018065</t>
  </si>
  <si>
    <t>Общество с ограниченной ответственностью "Кольцовский комбикормовый завод", п.Большой Исток</t>
  </si>
  <si>
    <t>6652015096</t>
  </si>
  <si>
    <t>Унитарное муниципальное предприятие жилищно-коммунального хозяйства п.Бобровский, п.Бобровский</t>
  </si>
  <si>
    <t>6652008677</t>
  </si>
  <si>
    <t>Муниципальное унитарное предприятие Таборинского сельского поселения "Теплосеть", с.Таборы</t>
  </si>
  <si>
    <t>6634010634</t>
  </si>
  <si>
    <t>663401001</t>
  </si>
  <si>
    <t>Муниципальное унитарное предприятие Тавдинского городского округа "Городское хозяйство", г.Тавда</t>
  </si>
  <si>
    <t>6634010440</t>
  </si>
  <si>
    <t>Муниципальное унитарное предприятие Тавдинского городского округа "Тавдинские коммунальные системы", г. Тавда</t>
  </si>
  <si>
    <t>6634012470</t>
  </si>
  <si>
    <t>Муниципальное унитарное предприятие Тавдинского городского округа "Тавдинское ремонтно-техническое предприятие с базой по материально-техническому снабжению", г.Тавда</t>
  </si>
  <si>
    <t>6634001750</t>
  </si>
  <si>
    <t>Общество с ограниченной ответственностью "Городские коммунальные сети", г.Тавда</t>
  </si>
  <si>
    <t>6634011412</t>
  </si>
  <si>
    <t>Общество с ограниченной ответственностью "Тавдинский фанерный комбинат", г.Тавда</t>
  </si>
  <si>
    <t>6634008480</t>
  </si>
  <si>
    <t>Государственное образовательное учреждение начального профессионального образования Свердловской области Талицкое профессиональное училище, г.Талица</t>
  </si>
  <si>
    <t>6654006499</t>
  </si>
  <si>
    <t>665401001</t>
  </si>
  <si>
    <t>Муниципальное унитарное предприятие "Кузнецовская жилищно-коммунальная компания", п.Кузнецовский</t>
  </si>
  <si>
    <t>6654011259</t>
  </si>
  <si>
    <t>Муниципальное унитарное предприятие жилищно-коммунального хозяйства "6 Озёр", с.Бутка</t>
  </si>
  <si>
    <t>6654011474</t>
  </si>
  <si>
    <t>Общество с ограниченной ответственностью "ЖКХ-Энергия г.Талица", г.Екатеринбург</t>
  </si>
  <si>
    <t>6672294641</t>
  </si>
  <si>
    <t>Общество с ограниченной ответственностью "Новые технологии", п.Пионерский</t>
  </si>
  <si>
    <t>6654010054</t>
  </si>
  <si>
    <t>Общество с ограниченной ответственностью "Талица", г.Талица</t>
  </si>
  <si>
    <t>6654012132</t>
  </si>
  <si>
    <t>Общество с ограниченной ответственностью "Талицкий дрожжевой завод", г.Талица</t>
  </si>
  <si>
    <t>6654009147</t>
  </si>
  <si>
    <t>Общество с ограниченной ответственностью "Талэнергоснаб", г.Талица</t>
  </si>
  <si>
    <t>6654009806</t>
  </si>
  <si>
    <t>Общество с ограниченной ответственностью "Эконом +", п.Пионерский</t>
  </si>
  <si>
    <t>6654012502</t>
  </si>
  <si>
    <t>665402001</t>
  </si>
  <si>
    <t>Федеральное государственное учреждение "Свердловскмелиоводхоз", г.Талица</t>
  </si>
  <si>
    <t>6661014934</t>
  </si>
  <si>
    <t>665403001</t>
  </si>
  <si>
    <t>Верховинская территориальная администрация Тугулымского городского округа, с.Верховино</t>
  </si>
  <si>
    <t>6655001327</t>
  </si>
  <si>
    <t>665501001</t>
  </si>
  <si>
    <t>Двинская территориальная администрация Тугулымского городского округа, с.Трошково</t>
  </si>
  <si>
    <t>6655001310</t>
  </si>
  <si>
    <t>Ертарская территориальная администрация</t>
  </si>
  <si>
    <t>6655000517</t>
  </si>
  <si>
    <t>Мальцевская территориальная администрация</t>
  </si>
  <si>
    <t>6655001214</t>
  </si>
  <si>
    <t>Муниципальное унитарное предприятие жилищно-коммунального хозяйства "Жилсервис", п.Тугулым</t>
  </si>
  <si>
    <t>6655005040</t>
  </si>
  <si>
    <t>Муниципальное унитарное предприятие жилищно-коммунального хозяйства "Рубин", п.Луговской</t>
  </si>
  <si>
    <t>6655003980</t>
  </si>
  <si>
    <t>Муниципальное унитарное предприятие жилищно-коммунального хозяйства "Техник", п.Юшала</t>
  </si>
  <si>
    <t>6655003187</t>
  </si>
  <si>
    <t>Общество с ограниченной ответственностью "Водопад-1", г.Тюмень</t>
  </si>
  <si>
    <t>7204081089</t>
  </si>
  <si>
    <t>Ошкуковская территориальная администрация Тугулымского городского округа, с.Ошкуково</t>
  </si>
  <si>
    <t>6655001623</t>
  </si>
  <si>
    <t>Яровская территориальная администрация</t>
  </si>
  <si>
    <t>6655001077</t>
  </si>
  <si>
    <t>Муниципальное унитарное предприятие жилищно-коммунального хозяйства "Партнер", г.Туринск</t>
  </si>
  <si>
    <t>6656019214</t>
  </si>
  <si>
    <t>Общество с ограниченной ответственностью "Агрофирма "Импульс", с.Шухруповское</t>
  </si>
  <si>
    <t>6656008477</t>
  </si>
  <si>
    <t>Сельскохозяйственный производственный кооператив "Дымковский", г.Туринск</t>
  </si>
  <si>
    <t>6656005733</t>
  </si>
  <si>
    <t>Муниципальное унитарное предприятие  "Колпаковское ЖКХ"</t>
  </si>
  <si>
    <t>6657004034</t>
  </si>
  <si>
    <t>662501001</t>
  </si>
  <si>
    <t>Муниципальное унитарное предприятие  "Шамарское ЖКХ"</t>
  </si>
  <si>
    <t>6625038591</t>
  </si>
  <si>
    <t>Муниципальное унитарное предприятие Шалинского городского округа "Колпаковская жилищно-эксплуатационная организация", п.Колпаковка</t>
  </si>
  <si>
    <t>6625047099</t>
  </si>
  <si>
    <t>Муниципальное унитарное предприятие Шалинского городского округа "Сылвинское жилищно-коммунальное хозяйство", с.Сылва</t>
  </si>
  <si>
    <t>6625047010</t>
  </si>
  <si>
    <t>Муниципальное унитарное предприятие Шалинского городского округа "Чусовское жилищно-коммунальное хозяйство", с.Чусовое</t>
  </si>
  <si>
    <t>6625046458</t>
  </si>
  <si>
    <t>Муниципальное унитарное предприятие Шалинского городского округа "Шалинская жилищно-коммунальная служба", п.Шаля</t>
  </si>
  <si>
    <t>6625053455</t>
  </si>
  <si>
    <t>Муниципальное унитарное предприятие Шалинского городского округа "Шамарская жилищно-коммунальная организация", п.Шамары</t>
  </si>
  <si>
    <t>6625048494</t>
  </si>
  <si>
    <t>Общество с ограниченной ответственностью "Платоновское жилищно-коммунальное хозяйство", с.Платоново</t>
  </si>
  <si>
    <t>6625034484</t>
  </si>
  <si>
    <t>Общество с ограниченной ответственностью "Шалинская жилищно-эксплуатационная организация", п.Шаля</t>
  </si>
  <si>
    <t>6625034773</t>
  </si>
  <si>
    <t>661232001</t>
  </si>
  <si>
    <t>Общество с ограниченной ответственностью "Энергокомплекс", г.Каменск-Уральский</t>
  </si>
  <si>
    <t>6612023260</t>
  </si>
  <si>
    <t>Открытое акционерное общество "Водоканал", г.Каменск-Уральский</t>
  </si>
  <si>
    <t>6612019640</t>
  </si>
  <si>
    <t>Открытое акционерное общество "Каменск-Уральский металлургический завод", г.Каменск-Уральский</t>
  </si>
  <si>
    <t>6665002150</t>
  </si>
  <si>
    <t>Открытое акционерное общество "Каменская коммунальная компания", г.Каменск-Уральский</t>
  </si>
  <si>
    <t>6612013092</t>
  </si>
  <si>
    <t>Открытое акционерное общество "Сибирско-Уральская алюминиевая компания" филиал "Уральский алюминиевый завод", г.Каменск-Уральский</t>
  </si>
  <si>
    <t>6612005052</t>
  </si>
  <si>
    <t>661202001</t>
  </si>
  <si>
    <t>661245001</t>
  </si>
  <si>
    <t>Муниципальное унитарное предприятие "Тагилэнерго", г.Нижний Тагил</t>
  </si>
  <si>
    <t>6668016401</t>
  </si>
  <si>
    <t>666801001</t>
  </si>
  <si>
    <t>Нижнетагильское муниципальное унитарное предприятие "Горэнерго", г.Нижний Тагил</t>
  </si>
  <si>
    <t>6623053107</t>
  </si>
  <si>
    <t>Общество с ограниченной ответственностью "Аист", г.Нижний Тагил</t>
  </si>
  <si>
    <t>6623038620</t>
  </si>
  <si>
    <t>Общество с ограниченной ответственностью "Водоканал-НТ", г.Нижний Тагил</t>
  </si>
  <si>
    <t>6623034200</t>
  </si>
  <si>
    <t>Общество с ограниченной ответственностью" ДЦК Нижнего Тагила "Зеленстрой", г.Нижний Тагил</t>
  </si>
  <si>
    <t>6623030847</t>
  </si>
  <si>
    <t>Открытое акционерное общество "Высокогорский горно-обогатительный комбинат", г.Нижний Тагил</t>
  </si>
  <si>
    <t>6623000708</t>
  </si>
  <si>
    <t>Открытое акционерное общество "Научно-производственная корпорация "Уралвагонзавод" имени Ф.Э.Дзержинского", г.Нижний Тагил</t>
  </si>
  <si>
    <t>997850001</t>
  </si>
  <si>
    <t>Открытое акционерное общество "Нижнетагильский металлургический комбинат", г.Нижний Тагил</t>
  </si>
  <si>
    <t>6623000680</t>
  </si>
  <si>
    <t>Федеральное государственное унитарное предприятие "Химический завод "Планта", г.Нижний Тагил</t>
  </si>
  <si>
    <t>6667001018</t>
  </si>
  <si>
    <t>Богдановичское открытое акционерное общество по производству огнеупорных материалов, г.Богданович</t>
  </si>
  <si>
    <t>6605001321</t>
  </si>
  <si>
    <t>Муниципальное унитарное предприятие "Богдановичский городской молочный завод", г.Богданович</t>
  </si>
  <si>
    <t>6605000279</t>
  </si>
  <si>
    <t>660501001</t>
  </si>
  <si>
    <t>Муниципальное унитарное предприятие "Сельжилфонд", г.Богданович</t>
  </si>
  <si>
    <t>6633011674</t>
  </si>
  <si>
    <t>663301001</t>
  </si>
  <si>
    <t>Общество с ограниченной ответственностью "Богдановичские водозаборные сооружения",  г.Богданович</t>
  </si>
  <si>
    <t>6633010180</t>
  </si>
  <si>
    <t>Общество с ограниченной ответственностью "Вектор", с.Бараба</t>
  </si>
  <si>
    <t>6633010663</t>
  </si>
  <si>
    <t>Общество с ограниченной ответственностью "Водоканал", г.Богданович</t>
  </si>
  <si>
    <t>6633010166</t>
  </si>
  <si>
    <t>Общество с ограниченной ответственностью "Городские очистные сооружения", г.Богданович</t>
  </si>
  <si>
    <t>6633010247</t>
  </si>
  <si>
    <t>Общество с ограниченной ответственностью "Передвижная механизированная колонна", г.Богданович</t>
  </si>
  <si>
    <t>6605008246</t>
  </si>
  <si>
    <t>Общество с ограниченной ответственностью "Сети тепловодоснабжения и канализации", г.Богданович</t>
  </si>
  <si>
    <t>6633010751</t>
  </si>
  <si>
    <t>Общество с ограниченной ответственностью"Полдневские водозаборные сооружения", г.Богданович</t>
  </si>
  <si>
    <t>6633010254</t>
  </si>
  <si>
    <t>Сельскохозяйственный производственный кооператив  "Родина"</t>
  </si>
  <si>
    <t>6605001530</t>
  </si>
  <si>
    <t>Сельскохозяйственный производственный кооператив "Колхоз имени Свердлова", с.Байны</t>
  </si>
  <si>
    <t>6605000790</t>
  </si>
  <si>
    <t>Государственное унитарное предприятие Свердловской области "Облкоммунэнерго", г.Екатеринбург - Верх-Нейвинский РКЭС</t>
  </si>
  <si>
    <t>662145001</t>
  </si>
  <si>
    <t>Муниципальное унитарное предприятие  "Водоканал"</t>
  </si>
  <si>
    <t>6629007749</t>
  </si>
  <si>
    <t>Муниципальное унитарное предприятие "Жилищно-коммунальное хозяйство" МО "р.п.Верхнее Дуброво", р.п.Верхнее Дуброво</t>
  </si>
  <si>
    <t>6639009336</t>
  </si>
  <si>
    <t>Муниципальное унитарное предприятие "Управление жилищно-коммунального хозяйства администрации городского округа Верхний Тагил", г.Верхний Тагил</t>
  </si>
  <si>
    <t>6616004395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</si>
  <si>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</si>
  <si>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</si>
  <si>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997450001</t>
  </si>
  <si>
    <t>Закрытое акционерное общество "Управление тепловыми сетями", г.Верхняя Пышма</t>
  </si>
  <si>
    <t>6606017564</t>
  </si>
  <si>
    <t>Муниципальное унитарное предприятие "Водоканал", г.Верхняя Пышма</t>
  </si>
  <si>
    <t>6606011940</t>
  </si>
  <si>
    <t>Общество с ограниченной ответственностью "Уральские локомотивы", г.Верхняя Пышма</t>
  </si>
  <si>
    <t>6606033929</t>
  </si>
  <si>
    <t>Открытое акционерное общество "Уралредмет"</t>
  </si>
  <si>
    <t>6606000259</t>
  </si>
  <si>
    <t>Открытое акционерное общество "Уралредмет", г.Верхняя Пышма</t>
  </si>
  <si>
    <t>6606002529</t>
  </si>
  <si>
    <t>Открытое акционерное общество "Уральский завод железнодорожного машиностроения", г.Верхняя Пышма</t>
  </si>
  <si>
    <t>6606000578</t>
  </si>
  <si>
    <t>Открытое акционерное общество "Уральский завод химических реактивов", г.Верхняя Пышма</t>
  </si>
  <si>
    <t>6606000754</t>
  </si>
  <si>
    <t>Открытое акционерное общество "Уралэлектромедь", г.Верхняя Пышма</t>
  </si>
  <si>
    <t>Общество с ограниченной ответственностью "Энергосервис", г.Верхняя Тура</t>
  </si>
  <si>
    <t>6620012751</t>
  </si>
  <si>
    <t>Федеральное государственное унитарное предприятие "Верхнетуринский машиностроительный завод", г.Верхняя Тура</t>
  </si>
  <si>
    <t>6620001598</t>
  </si>
  <si>
    <t>Красногорское территориальное управление Администрации городского округа Верхотурский, с.Красногорское</t>
  </si>
  <si>
    <t>6640000970</t>
  </si>
  <si>
    <t>664001001</t>
  </si>
  <si>
    <t>Муниципальное унитарное предприятие "Коммунальщик" городского округа Верхотурский, г.Верхотурье</t>
  </si>
  <si>
    <t>6640003963</t>
  </si>
  <si>
    <t>ФБУ ИК-53 Верхотурье</t>
  </si>
  <si>
    <t>6640002950</t>
  </si>
  <si>
    <t>Федеральное бюджетное учреждение Исправительная колония № 53 ГУФСИН России по Свердловской области, г.Верхотурье</t>
  </si>
  <si>
    <t>6640001980</t>
  </si>
  <si>
    <t>6627018022</t>
  </si>
  <si>
    <t>662701001</t>
  </si>
  <si>
    <t>Общество с ограниченной ответственностью "Дегтярский водоканал", г.Дегтярск</t>
  </si>
  <si>
    <t>6627021709</t>
  </si>
  <si>
    <t>Муниципальное унитарное предприятие жилищно-коммунального хозяйства "Кедр", п.Свободный</t>
  </si>
  <si>
    <t>6607010561</t>
  </si>
  <si>
    <t>Федеральное государственное квартирно-эксплуатационное учреждение "46 эксплуатационно-техническая комендатура" (войсковая часть 63626), п.Свободный</t>
  </si>
  <si>
    <t>6607011205</t>
  </si>
  <si>
    <t>Заречное муниципальное унитарное предприятие "Жилищно-коммунальное хозяйство сельской территории", г.Заречный</t>
  </si>
  <si>
    <t>6609010704</t>
  </si>
  <si>
    <t>660901001</t>
  </si>
  <si>
    <t>ОАО "Концерн Росэнергоатом" филиал "Белоярская атомная станция", г.Заречный</t>
  </si>
  <si>
    <t>7721632827</t>
  </si>
  <si>
    <t>663943002</t>
  </si>
  <si>
    <t>Общество с ограниченной ответственностью "ВИК", г.Заречный</t>
  </si>
  <si>
    <t>6639015629</t>
  </si>
  <si>
    <t>Открытое акционерное общество "Акватех", г.Заречный</t>
  </si>
  <si>
    <t>6639020763</t>
  </si>
  <si>
    <t>Общество с ограниченной ответственностью "Жилкомсервис", г.Карпинск</t>
  </si>
  <si>
    <t>6614006206</t>
  </si>
  <si>
    <t>ОАО "Сибирско-Уральская алюминиевая компания" Филиал "Богословский алюминиевый завод Сибирско-Уральской алюминиевой компании", г.Краснотурьинск</t>
  </si>
  <si>
    <t>Общество с ограниченной ответственностью ДСП "Совхоз Богословский", г.Краснотурьинск</t>
  </si>
  <si>
    <t>6617007053</t>
  </si>
  <si>
    <t>Открытое акционерное общество "Богословское рудоуправление", г.Краснотурьинск</t>
  </si>
  <si>
    <t>6617002344</t>
  </si>
  <si>
    <t>661745001</t>
  </si>
  <si>
    <t>Муниципальное унитарное предприятие "Бытовой сервис", г.Красноуральск</t>
  </si>
  <si>
    <t>6618003679</t>
  </si>
  <si>
    <t>661801001</t>
  </si>
  <si>
    <t>Муниципальное унитарное предприятие "Городское теплоэнергетическое предприятие", г.Красноуральск</t>
  </si>
  <si>
    <t>6618003728</t>
  </si>
  <si>
    <t>Общество с ограниченной ответственностью "ЖКХ-Энергия г.Красноуральск", г.Екатеринбург</t>
  </si>
  <si>
    <t>6672290894</t>
  </si>
  <si>
    <t>Федеральное государственное унитарное предприятие "Красноуральский химический завод", г.Красноуральск</t>
  </si>
  <si>
    <t>6618000420</t>
  </si>
  <si>
    <t>Муниципальное унитарное предприятие "Горкомхоз" МО "город Красноуфимск", г.Красноуфимск</t>
  </si>
  <si>
    <t>6619008310</t>
  </si>
  <si>
    <t>661901001</t>
  </si>
  <si>
    <t>Муниципальное унитарное предприятие "Тепловые сети город Красноуфимск", г.Красноуфимск</t>
  </si>
  <si>
    <t>6619009539</t>
  </si>
  <si>
    <t>Открытое акционерное общество "Российские железные дороги" структурное подразделение "Дирекция по тепловодоснабжению" Горьковской железной дороги - филиала ОАО "РЖД", г.Нижний Новгород</t>
  </si>
  <si>
    <t>7708503727</t>
  </si>
  <si>
    <t>661931001</t>
  </si>
  <si>
    <t>Муниципальное унитарное предприятие "Жилкомсервис", г.Нижняя Салда</t>
  </si>
  <si>
    <t>6622003128</t>
  </si>
  <si>
    <t>662201001</t>
  </si>
  <si>
    <t>Общество с ограниченной ответственностью "Тепловодоканал", г.Нижняя Салда</t>
  </si>
  <si>
    <t>6607011156</t>
  </si>
  <si>
    <t>Федеральное государственное унитарное предприятие "Научно-исследовательский институт машиностроения", г.Нижняя Салда</t>
  </si>
  <si>
    <t>6622000374</t>
  </si>
  <si>
    <t>Общество с ограниченной ответственностью "Газпром трансгаз Югорск" Пелымское линейное производственное управление магистральных газопроводов, п.Пелым</t>
  </si>
  <si>
    <t>8622000931</t>
  </si>
  <si>
    <t>661002001</t>
  </si>
  <si>
    <t>Государственное унитарное предприятие Свердловской области "Птицефабрика "Первоуральская", г.Первоуральск</t>
  </si>
  <si>
    <t>6625006286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</si>
  <si>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сооружений, санаторий профилакторий «Озеро Глухое»</t>
  </si>
  <si>
    <t>662532001</t>
  </si>
  <si>
    <t>Общество с ограниченной ответственностью "Домоуправление", г.Первоуральск</t>
  </si>
  <si>
    <t>6625036675</t>
  </si>
  <si>
    <t>Открытое акционерное общество "Билимбаевский завод термоизоляционных материалов", п.Билимбай</t>
  </si>
  <si>
    <t>6625001270</t>
  </si>
  <si>
    <t>Открытое акционерное общество "Первоуральский динасовый завод", г.Первоуральск</t>
  </si>
  <si>
    <t>6625004698</t>
  </si>
  <si>
    <t>662545001</t>
  </si>
  <si>
    <t>Открытое акционерное общество "Уральский трубный завод", г.Первоуральск</t>
  </si>
  <si>
    <t>6625005042</t>
  </si>
  <si>
    <t>Первоуральское муниципальное унитарное предприятие "Производственное жилищно-коммунальное управление поселка Динас", г.Первоуральск</t>
  </si>
  <si>
    <t>6625019239</t>
  </si>
  <si>
    <t>Первоуральское производственное муниципальное унитарное предприятие "Водоканал", г.Первоуральск</t>
  </si>
  <si>
    <t>6625018355</t>
  </si>
  <si>
    <t>Сельскохозяйственный производственный кооператив "Первоуральский", г.Первоуральск</t>
  </si>
  <si>
    <t>6625005860</t>
  </si>
  <si>
    <t>Общество с ограниченной ответственностью "Теплый дом", г.Ревда</t>
  </si>
  <si>
    <t>6627019731</t>
  </si>
  <si>
    <t>Открытое акционерное общество "Нижнесергинский метизно-металлургический завод", г.Ревда</t>
  </si>
  <si>
    <t>Открытое акционерное общество "Ревдинский кирпичный завод", г.Ревда</t>
  </si>
  <si>
    <t>6627002142</t>
  </si>
  <si>
    <t>Открытое акционерное общество "Среднеуральский медеплавильный завод", г.Ревда</t>
  </si>
  <si>
    <t>6627001318</t>
  </si>
  <si>
    <t>Унитарное муниципальное предприятие "Водоканал" городского округа Ревда, г.Ревда</t>
  </si>
  <si>
    <t>6627012077</t>
  </si>
  <si>
    <t>Муниципальное унитарное объединенное предприятие "Рефтинское" городского округа Рефтинский, п.Рефтинский</t>
  </si>
  <si>
    <t>6603020368</t>
  </si>
  <si>
    <t>Открытое акционерное общество "Энел ОГК-5", г.Москва - филиал Рефтинская ГРЭС</t>
  </si>
  <si>
    <t>6671156423</t>
  </si>
  <si>
    <t>660302001</t>
  </si>
  <si>
    <t>Общество с ограниченной ответственностью "Тепловодоканал", г.Среднеуральск</t>
  </si>
  <si>
    <t>6606022123</t>
  </si>
  <si>
    <t>Открытое акционерное общество "Энел ОГК-5", г.Москва - филиал Среднеуральская ГРЭС</t>
  </si>
  <si>
    <t>660602001</t>
  </si>
  <si>
    <t>Общество с ограниченной ответственностью "Управляющая компания "Исток", п.Староуткинск</t>
  </si>
  <si>
    <t>6672309792</t>
  </si>
  <si>
    <t>Общество с ограниченной ответственностью "Управляющая компания "Староуткинское ЖКХ", п.Староуткинск</t>
  </si>
  <si>
    <t>6625049988</t>
  </si>
  <si>
    <t>Государственное унитарное предприятие Свердловской области "Санаторий "Курьи", с.Курьи</t>
  </si>
  <si>
    <t>6633000993</t>
  </si>
  <si>
    <t>Государственное унитарное предприятие Свердловской области совхоз "Сухоложский", с.Курьи</t>
  </si>
  <si>
    <t>6633002824</t>
  </si>
  <si>
    <t>Муниципальное унитарное предприятие "Горкомсети", г.Сухой Лог</t>
  </si>
  <si>
    <t>6633012854</t>
  </si>
  <si>
    <t>Муниципальное унитарное предприятие "Жилкомсервис", г.Сухой Лог</t>
  </si>
  <si>
    <t>6633008093</t>
  </si>
  <si>
    <t>Федеральное государственное унитарное предприятие  "Совхоз "Знаменский", с.Знаменское</t>
  </si>
  <si>
    <t>6633002831</t>
  </si>
  <si>
    <t>Общество с ограниченной ответственностью "Восточный Теплотранссервис", п.Восточный</t>
  </si>
  <si>
    <t>6613006965</t>
  </si>
  <si>
    <t>Муниципальное унитарное предприятие "Скатинская коммунальная служба", п.Восход</t>
  </si>
  <si>
    <t>6613005200</t>
  </si>
  <si>
    <t>Общество с ограниченной ответственностью "Жилком", д.Баранникова</t>
  </si>
  <si>
    <t>6613008433</t>
  </si>
  <si>
    <t>Федеральное государственное квартирно-эксплуатационное учреждение "Еланская квартирно-эксплуатационная часть района", п/о Порошина</t>
  </si>
  <si>
    <t>6613008225</t>
  </si>
  <si>
    <t>Общество с ограниченной ответственностью "Водоснабжение", г.Камышлов</t>
  </si>
  <si>
    <t>6613007983</t>
  </si>
  <si>
    <t>Муниципальное унитарное предприятие "Энергосервис" муниципального образования Красноуфимский район, п.Березовая роща</t>
  </si>
  <si>
    <t>6619009120</t>
  </si>
  <si>
    <t>Муниципальное унитарное предприятие "Водоканал Алапаевска", г.Алапаевск</t>
  </si>
  <si>
    <t>6601012940</t>
  </si>
  <si>
    <t>Муниципальное унитарное предприятие "Городской водоканал Алапаевска", г.Алапаевск</t>
  </si>
  <si>
    <t>6601014859</t>
  </si>
  <si>
    <t>Государственное образовательное учреждение высшего профессионального образования "Уральский государственный университет путей сообщения", г.Екатеринбург</t>
  </si>
  <si>
    <t>6659014366</t>
  </si>
  <si>
    <t>665901001</t>
  </si>
  <si>
    <t>Государственное унитарное предприятие Свердловской области "Облкоммунэнерго", г.Екатеринбург</t>
  </si>
  <si>
    <t>666101001</t>
  </si>
  <si>
    <t>Государственное унитарное предприятие Свердловской области "Птицефабрика "Свердловская", г.Екатеринбург</t>
  </si>
  <si>
    <t>6662000564</t>
  </si>
  <si>
    <t>Екатеринбургское муниципальное унитарное предприятие "Муниципальное объединение автобусных предприятий", г.Екатеринбург</t>
  </si>
  <si>
    <t>6659001670</t>
  </si>
  <si>
    <t>Екатеринбургское муниципальное унитарное предприятие "Тепловые сети", г.Екатеринбург</t>
  </si>
  <si>
    <t>6664033903</t>
  </si>
  <si>
    <t>Екатеринбургское муниципальное унитарное предприятие водопроводно-канализационного хозяйства (МУП "Водоканал"), г.Екатеринбург</t>
  </si>
  <si>
    <t>6608001915</t>
  </si>
  <si>
    <t>667001001</t>
  </si>
  <si>
    <t>Екатеринбургское отделение Федерального государственного унитарного предприятия, основанного на праве хозяйственного ведения, "Уралаэрогеодезия", г.Екатеринбург</t>
  </si>
  <si>
    <t>6660003665</t>
  </si>
  <si>
    <t>666002001</t>
  </si>
  <si>
    <t>Закрытое акционерное общество "Машиностроительный завод им.В.В.Воровского", г.Екатеринбург</t>
  </si>
  <si>
    <t>6661000089</t>
  </si>
  <si>
    <t>Закрытое акционерное общество "Теплоэнергетический комплекс Уральского региона", г.Екатеринбург</t>
  </si>
  <si>
    <t>6672219517</t>
  </si>
  <si>
    <t>Закрытое акционерное общество "Уральская Тепло-Энергетическая Компания", г.Екатеринбург</t>
  </si>
  <si>
    <t>6658277316</t>
  </si>
  <si>
    <t>665801001</t>
  </si>
  <si>
    <t>Закрытое акционерное общество "Уральский турбинный завод", г.Екатеринбург</t>
  </si>
  <si>
    <t>6673100680</t>
  </si>
  <si>
    <t>Закрытое акционерное общество Межотраслевой концерн "Уралметпром", г.Екатеринбург</t>
  </si>
  <si>
    <t>6658038117</t>
  </si>
  <si>
    <t>667101001</t>
  </si>
  <si>
    <t>Областное государственное учреждение здравоохранения "Свердловская областная клиническая психиатрическая больница", г.Екатеринбург</t>
  </si>
  <si>
    <t>6662022984</t>
  </si>
  <si>
    <t>666201001</t>
  </si>
  <si>
    <t>Общество с ограниченной ответственностью "ВИЗ-Сталь", г.Екатеринбург</t>
  </si>
  <si>
    <t>6658084667</t>
  </si>
  <si>
    <t>Общество с ограниченной ответственностью "Вертикаль", г.Екатеринбург</t>
  </si>
  <si>
    <t>6671246003</t>
  </si>
  <si>
    <t>Общество с ограниченной ответственностью "Водоканал-59", г.Екатеринбург</t>
  </si>
  <si>
    <t>6673092493</t>
  </si>
  <si>
    <t>667301001</t>
  </si>
  <si>
    <t>Общество с ограниченной ответственностью "Газпром трансгаз Екатеринбург", г.Екатеринбург</t>
  </si>
  <si>
    <t>997250001</t>
  </si>
  <si>
    <t>Общество с ограниченной ответственностью "Городская ТеплоЭнергоКомпания", г.Екатеринбург</t>
  </si>
  <si>
    <t>6670187789</t>
  </si>
  <si>
    <t>Общество с ограниченной ответственностью "Екатеринбургский мясокомбинат"</t>
  </si>
  <si>
    <t>6674138599</t>
  </si>
  <si>
    <t>Общество с ограниченной ответственностью "Коммунально-эксплуатационное предприятие", г.Екатеринбург</t>
  </si>
  <si>
    <t>6672158470</t>
  </si>
  <si>
    <t>Общество с ограниченной ответственностью "Новая Энергетика", г.Екатеринбург</t>
  </si>
  <si>
    <t>6671311012</t>
  </si>
  <si>
    <t>Общество с ограниченной ответственностью "Объединенные Пивоварни Хейнекен"</t>
  </si>
  <si>
    <t>6671199890</t>
  </si>
  <si>
    <t>Общество с ограниченной ответственностью "ПУСК-ЕКБ", г.Екатеринбург</t>
  </si>
  <si>
    <t>6672248187</t>
  </si>
  <si>
    <t>Общество с ограниченной ответственностью "Теплоснабжение", г.Екатеринбург</t>
  </si>
  <si>
    <t>6608003052</t>
  </si>
  <si>
    <t>Общество с ограниченной ответственностью "УралТепло", г.Екатеринбург</t>
  </si>
  <si>
    <t>6672279650</t>
  </si>
  <si>
    <t>Общество с ограниченной ответственностью "Уралсистем-сервис", г.Екатеринбург</t>
  </si>
  <si>
    <t>6660056032</t>
  </si>
  <si>
    <t>Общество с ограниченной ответственностью "Уральская энергосберегающая компания", г.Екатеринбург</t>
  </si>
  <si>
    <t>6659152278</t>
  </si>
  <si>
    <t>Общество с ограниченной ответственностью "Хладокомбинат № 3", г.Екатеринбург</t>
  </si>
  <si>
    <t>6659059688</t>
  </si>
  <si>
    <t>Общество с ограниченной ответственностью "Юг-Энергосервис", г.Екатеринбург</t>
  </si>
  <si>
    <t>6674120383</t>
  </si>
  <si>
    <t>Общество с ограниченной ответственностью Промышленная компания "Теплоэнергомаш", г.Екатеринбург</t>
  </si>
  <si>
    <t>6658111014</t>
  </si>
  <si>
    <t>Открытое акционерное общество "Аэропорт Кольцово", г.Екатеринбург</t>
  </si>
  <si>
    <t>6608000446</t>
  </si>
  <si>
    <t>997650001</t>
  </si>
  <si>
    <t>Открытое акционерное общество "Завод железобетонных изделий "Бетфор", г.Екатеринбург</t>
  </si>
  <si>
    <t>6660076494</t>
  </si>
  <si>
    <t>667050001</t>
  </si>
  <si>
    <t>Открытое акционерное общество "Завод керамических изделий", г.Екатеринбург</t>
  </si>
  <si>
    <t>6664006956</t>
  </si>
  <si>
    <t>Открытое акционерное общество "Машиностроительный завод имени М.И.Калинина, г.Екатеринбург", г.Екатеринбург</t>
  </si>
  <si>
    <t>6663003800</t>
  </si>
  <si>
    <t>Открытое акционерное общество "Ремэнергоспецавтоматика", г.Екатеринбург</t>
  </si>
  <si>
    <t>6660099460</t>
  </si>
  <si>
    <t>666001001</t>
  </si>
  <si>
    <t>Открытое акционерное общество "Свердловский ДОЗ", г.Екатеринбург</t>
  </si>
  <si>
    <t>6663018780</t>
  </si>
  <si>
    <t>Открытое акционерное общество "Свердловский инструментальный завод", г.Екатеринбург</t>
  </si>
  <si>
    <t>6661000071</t>
  </si>
  <si>
    <t>Открытое акционерное общество "Свердловский комбинат хлебопродуктов", г.Екатеринбург</t>
  </si>
  <si>
    <t>6662001134</t>
  </si>
  <si>
    <t>Открытое акционерное общество "Стройпластполимер", г.Екатеринбург</t>
  </si>
  <si>
    <t>6664007685</t>
  </si>
  <si>
    <t>667143001</t>
  </si>
  <si>
    <t>Открытое акционерное общество "УКЗ", г.Екатеринбург</t>
  </si>
  <si>
    <t>7706665049</t>
  </si>
  <si>
    <t>Открытое акционерное общество "Уктус"</t>
  </si>
  <si>
    <t>6664008103</t>
  </si>
  <si>
    <t>666401001</t>
  </si>
  <si>
    <t>Открытое акционерное общество "Уральские газовые сети", г.Екатеринбург</t>
  </si>
  <si>
    <t>6671777526</t>
  </si>
  <si>
    <t>Открытое акционерное общество "Уральский завод резиновых технических изделий", г.Екатеринбург</t>
  </si>
  <si>
    <t>6664002550</t>
  </si>
  <si>
    <t>Открытое акционерное общество "Уральский завод химического машиностроения", г.Екатеринбург</t>
  </si>
  <si>
    <t>6664013880</t>
  </si>
  <si>
    <t>Открытое акционерное общество Научно-производственное предприятие "Старт", г.Екатеринбург</t>
  </si>
  <si>
    <t>6662054224</t>
  </si>
  <si>
    <t>Открытое акционерное общество Промышленно-транспортная компания "Свердловскстройтранс", г.Екатеринбург</t>
  </si>
  <si>
    <t>6659008764</t>
  </si>
  <si>
    <t>665301001</t>
  </si>
  <si>
    <t>ФГАОУ ВПО "Уральский федеральный университет имени первого Президента России Б.Н. Ельцина" структурное подразделение Экспериментально-производственный комбинат УрФУ, г.Екатеринбург</t>
  </si>
  <si>
    <t>6660003190</t>
  </si>
  <si>
    <t>Федеральное государственное унитарное предприятие "Российская телевизионная и радиовещательная сеть" филиал "Свердловский областной радиотелевизионный передающий центр", г.Екатеринбург</t>
  </si>
  <si>
    <t>7717127211</t>
  </si>
  <si>
    <t>667202001</t>
  </si>
  <si>
    <t>Федеральное государственное унитарное предприятие "Строительное управление Уральского военного округа" Министерства обороны Российской Федерации - Дочернее предприятие ФГУП "Волжско-Уральское строительное управление МО РФ", г.Екатеринбург</t>
  </si>
  <si>
    <t>6662021620</t>
  </si>
  <si>
    <t>Федеральное государственное унитарное предприятие "Уральский электромеханический завод", г.Екатеринбург</t>
  </si>
  <si>
    <t>6608004641</t>
  </si>
  <si>
    <t>Федеральное государственное учреждение "48 Центральный научно-исследовательский институт Министерства обороны Российской Федерации" - "Центр военно-технических проблем биологической защиты", г.Екатеринбург</t>
  </si>
  <si>
    <t>4345145445</t>
  </si>
  <si>
    <t>667402001</t>
  </si>
  <si>
    <t>Закрытое акционерное общество "Регионгаз-инвест", г.Екатеринбург - филиал муниципальное образование город Ирбит</t>
  </si>
  <si>
    <t>661103001</t>
  </si>
  <si>
    <t>Муниципальное унитарное предприятие  ЖКХ "Восточное"</t>
  </si>
  <si>
    <t>6611004578</t>
  </si>
  <si>
    <t>Муниципальное унитарное предприятие жилищно-коммунального  хозяйства "Водовод" Муниципального образования город Ирбит, г.Ирбит</t>
  </si>
  <si>
    <t>6611011166</t>
  </si>
  <si>
    <t>ОАО "ОГК-2" филиал Серовская ГРЭС</t>
  </si>
  <si>
    <t>Нет</t>
  </si>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</sst>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8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19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21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8" xfId="495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49" fontId="40" fillId="25" borderId="18" xfId="490" applyFill="1" applyBorder="1" applyProtection="1">
      <alignment vertical="top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25" borderId="19" xfId="490" applyFill="1" applyBorder="1" applyProtection="1">
      <alignment vertical="top"/>
      <protection/>
    </xf>
    <xf numFmtId="49" fontId="40" fillId="25" borderId="20" xfId="490" applyFill="1" applyBorder="1" applyProtection="1">
      <alignment vertical="top"/>
      <protection/>
    </xf>
    <xf numFmtId="49" fontId="40" fillId="25" borderId="33" xfId="490" applyFill="1" applyBorder="1" applyProtection="1">
      <alignment vertical="top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25" borderId="35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5" fillId="25" borderId="52" xfId="367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96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6" fillId="28" borderId="53" xfId="496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92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vertical="center" wrapText="1"/>
      <protection/>
    </xf>
    <xf numFmtId="0" fontId="40" fillId="27" borderId="37" xfId="492" applyFont="1" applyFill="1" applyBorder="1" applyAlignment="1" applyProtection="1">
      <alignment vertical="center" wrapText="1"/>
      <protection/>
    </xf>
    <xf numFmtId="0" fontId="40" fillId="27" borderId="14" xfId="492" applyFont="1" applyFill="1" applyBorder="1" applyAlignment="1" applyProtection="1">
      <alignment vertical="center" wrapText="1"/>
      <protection/>
    </xf>
    <xf numFmtId="0" fontId="40" fillId="27" borderId="33" xfId="492" applyFont="1" applyFill="1" applyBorder="1" applyAlignment="1" applyProtection="1">
      <alignment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92" applyFont="1" applyFill="1" applyBorder="1" applyAlignment="1" applyProtection="1">
      <alignment horizontal="center" vertical="center" wrapText="1"/>
      <protection locked="0"/>
    </xf>
    <xf numFmtId="0" fontId="55" fillId="0" borderId="0" xfId="367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367" applyFont="1" applyFill="1" applyBorder="1" applyAlignment="1" applyProtection="1">
      <alignment vertical="center"/>
      <protection/>
    </xf>
    <xf numFmtId="49" fontId="56" fillId="28" borderId="54" xfId="496" applyNumberFormat="1" applyFont="1" applyFill="1" applyBorder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0" xfId="367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49" fillId="25" borderId="53" xfId="497" applyNumberFormat="1" applyFont="1" applyFill="1" applyBorder="1" applyAlignment="1" applyProtection="1">
      <alignment vertical="center" wrapText="1"/>
      <protection/>
    </xf>
    <xf numFmtId="49" fontId="40" fillId="0" borderId="0" xfId="494" applyFont="1" applyProtection="1">
      <alignment vertical="top"/>
      <protection/>
    </xf>
    <xf numFmtId="49" fontId="40" fillId="25" borderId="18" xfId="494" applyFont="1" applyFill="1" applyBorder="1" applyProtection="1">
      <alignment vertical="top"/>
      <protection/>
    </xf>
    <xf numFmtId="49" fontId="40" fillId="25" borderId="0" xfId="494" applyFont="1" applyFill="1" applyBorder="1" applyProtection="1">
      <alignment vertical="top"/>
      <protection/>
    </xf>
    <xf numFmtId="49" fontId="40" fillId="25" borderId="14" xfId="494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27" borderId="0" xfId="367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27" borderId="14" xfId="495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32" xfId="496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5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92" applyFont="1" applyFill="1" applyBorder="1" applyAlignment="1" applyProtection="1">
      <alignment horizontal="center" vertical="center" wrapText="1"/>
      <protection/>
    </xf>
    <xf numFmtId="0" fontId="44" fillId="26" borderId="57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96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50" xfId="0" applyNumberFormat="1" applyFont="1" applyFill="1" applyBorder="1" applyAlignment="1" applyProtection="1">
      <alignment vertical="center" wrapText="1"/>
      <protection locked="0"/>
    </xf>
    <xf numFmtId="0" fontId="44" fillId="25" borderId="38" xfId="473" applyFont="1" applyFill="1" applyBorder="1" applyAlignment="1" applyProtection="1">
      <alignment horizontal="center" vertical="center" wrapText="1"/>
      <protection/>
    </xf>
    <xf numFmtId="0" fontId="44" fillId="25" borderId="59" xfId="0" applyFont="1" applyFill="1" applyBorder="1" applyAlignment="1" applyProtection="1">
      <alignment horizontal="center" vertical="center"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60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0" fontId="40" fillId="25" borderId="48" xfId="0" applyFont="1" applyFill="1" applyBorder="1" applyAlignment="1" applyProtection="1">
      <alignment horizontal="center" vertical="center"/>
      <protection locked="0"/>
    </xf>
    <xf numFmtId="49" fontId="44" fillId="25" borderId="36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4" fillId="28" borderId="61" xfId="0" applyFont="1" applyFill="1" applyBorder="1" applyAlignment="1" applyProtection="1">
      <alignment horizontal="center" wrapText="1"/>
      <protection/>
    </xf>
    <xf numFmtId="0" fontId="55" fillId="28" borderId="62" xfId="367" applyFont="1" applyFill="1" applyBorder="1" applyAlignment="1" applyProtection="1">
      <alignment horizontal="left" vertical="center" wrapText="1" indent="1"/>
      <protection/>
    </xf>
    <xf numFmtId="0" fontId="40" fillId="28" borderId="63" xfId="0" applyFont="1" applyFill="1" applyBorder="1" applyAlignment="1" applyProtection="1">
      <alignment wrapText="1"/>
      <protection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4" xfId="0" applyFont="1" applyFill="1" applyBorder="1" applyAlignment="1" applyProtection="1">
      <alignment horizontal="center" vertical="center"/>
      <protection/>
    </xf>
    <xf numFmtId="0" fontId="40" fillId="25" borderId="53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8" borderId="54" xfId="0" applyFont="1" applyFill="1" applyBorder="1" applyAlignment="1" applyProtection="1">
      <alignment horizontal="center" vertical="center"/>
      <protection/>
    </xf>
    <xf numFmtId="0" fontId="55" fillId="28" borderId="53" xfId="367" applyFont="1" applyFill="1" applyBorder="1" applyAlignment="1">
      <alignment horizontal="left" vertical="center" indent="1"/>
    </xf>
    <xf numFmtId="4" fontId="40" fillId="28" borderId="32" xfId="0" applyNumberFormat="1" applyFont="1" applyFill="1" applyBorder="1" applyAlignment="1" applyProtection="1">
      <alignment horizontal="center" vertical="center"/>
      <protection locked="0"/>
    </xf>
    <xf numFmtId="49" fontId="56" fillId="0" borderId="36" xfId="500" applyNumberFormat="1" applyFont="1" applyBorder="1" applyAlignment="1" applyProtection="1">
      <alignment horizontal="center" vertical="center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47" xfId="367" applyFont="1" applyFill="1" applyBorder="1" applyAlignment="1" applyProtection="1">
      <alignment horizontal="center" vertical="center"/>
      <protection/>
    </xf>
    <xf numFmtId="1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40" fillId="22" borderId="53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3" xfId="493" applyFont="1" applyFill="1" applyBorder="1" applyAlignment="1" applyProtection="1">
      <alignment horizontal="left" vertical="center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53" xfId="493" applyFont="1" applyFill="1" applyBorder="1" applyAlignment="1" applyProtection="1">
      <alignment horizontal="left" vertical="center" wrapText="1"/>
      <protection locked="0"/>
    </xf>
    <xf numFmtId="49" fontId="44" fillId="0" borderId="0" xfId="493" applyFont="1" applyBorder="1" applyAlignment="1" applyProtection="1">
      <alignment horizontal="left" vertical="center" indent="2"/>
      <protection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7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3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0" fillId="25" borderId="36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64" xfId="495" applyFont="1" applyFill="1" applyBorder="1" applyAlignment="1" applyProtection="1">
      <alignment horizontal="center" vertical="center" wrapText="1"/>
      <protection/>
    </xf>
    <xf numFmtId="0" fontId="40" fillId="25" borderId="65" xfId="495" applyFont="1" applyFill="1" applyBorder="1" applyAlignment="1" applyProtection="1">
      <alignment horizontal="center" vertical="center" wrapText="1"/>
      <protection/>
    </xf>
    <xf numFmtId="0" fontId="40" fillId="25" borderId="36" xfId="495" applyFont="1" applyFill="1" applyBorder="1" applyAlignment="1" applyProtection="1">
      <alignment horizontal="center" vertical="center" wrapText="1"/>
      <protection/>
    </xf>
    <xf numFmtId="0" fontId="40" fillId="25" borderId="54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44" xfId="495" applyFont="1" applyFill="1" applyBorder="1" applyAlignment="1" applyProtection="1">
      <alignment horizontal="center" vertical="center" wrapText="1"/>
      <protection locked="0"/>
    </xf>
    <xf numFmtId="0" fontId="40" fillId="26" borderId="59" xfId="495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53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9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30" xfId="495" applyFont="1" applyFill="1" applyBorder="1" applyAlignment="1" applyProtection="1">
      <alignment horizontal="center" vertical="center" wrapText="1"/>
      <protection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59" xfId="501" applyNumberFormat="1" applyFont="1" applyFill="1" applyBorder="1" applyAlignment="1" applyProtection="1">
      <alignment horizontal="center" vertical="center" wrapText="1"/>
      <protection locked="0"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3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  <xf numFmtId="0" fontId="44" fillId="20" borderId="59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TR.TARIFF.AUTO.P.M.2.16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JKH.OPEN.INFO.GVS(v3.0)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JKH.OPEN.INFO.GVS(v3.0)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JKH.OPEN.INFO.GVS(v3.0)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JKH.OPEN.INFO.GVS(v3.0)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JKH.OPEN.INFO.GVS(v3.0)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0387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92;&#1101;&#1089;\Users\KAA\Downloads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92;&#1101;&#1089;\Documents%20and%20Settings\GorshkovSE\My%20Documents\2011\&#1058;&#1072;&#1088;&#1080;&#1092;&#1099;\&#1061;&#1054;&#1042;\&#1056;&#1072;&#1089;&#1095;&#1077;&#1090;%20&#1090;&#1072;&#1088;&#1080;&#1092;&#1072;%202011%20&#1057;&#1077;&#1088;&#1086;&#1074;&#1043;&#1056;&#1069;&#1057;%20&#1087;&#1086;%20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1-1"/>
      <sheetName val="п1-2"/>
      <sheetName val="п2-1"/>
      <sheetName val="п2-2"/>
      <sheetName val="п3-1"/>
      <sheetName val="п3-2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6 (печать)"/>
      <sheetName val="п17"/>
      <sheetName val="п18"/>
      <sheetName val="ФМиХР"/>
      <sheetName val="Амор"/>
      <sheetName val="ЗП"/>
      <sheetName val="ВСХ"/>
      <sheetName val="Прочие прямые"/>
      <sheetName val="Цех"/>
      <sheetName val="Об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C6" sqref="C6:H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4"/>
      <c r="O2" s="234"/>
      <c r="P2" s="361" t="str">
        <f>"Версия "&amp;GetVersion()</f>
        <v>Версия 3.0</v>
      </c>
      <c r="Q2" s="362"/>
    </row>
    <row r="3" spans="2:17" ht="30.75" customHeight="1">
      <c r="B3" s="70"/>
      <c r="C3" s="363" t="s">
        <v>292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66" t="s">
        <v>283</v>
      </c>
      <c r="D5" s="366"/>
      <c r="E5" s="366"/>
      <c r="F5" s="366"/>
      <c r="G5" s="366"/>
      <c r="H5" s="366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0" t="s">
        <v>167</v>
      </c>
      <c r="D6" s="360"/>
      <c r="E6" s="360"/>
      <c r="F6" s="360"/>
      <c r="G6" s="360"/>
      <c r="H6" s="36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5" customFormat="1" ht="11.25">
      <c r="B35" s="236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s="244" customFormat="1" ht="11.25">
      <c r="A36" s="239"/>
      <c r="B36" s="240"/>
      <c r="C36" s="359" t="s">
        <v>73</v>
      </c>
      <c r="D36" s="359"/>
      <c r="E36" s="359"/>
      <c r="F36" s="359"/>
      <c r="G36" s="359"/>
      <c r="H36" s="359"/>
      <c r="I36" s="241"/>
      <c r="J36" s="241"/>
      <c r="K36" s="241"/>
      <c r="L36" s="241"/>
      <c r="M36" s="241"/>
      <c r="N36" s="242"/>
      <c r="O36" s="242"/>
      <c r="P36" s="242"/>
      <c r="Q36" s="243"/>
    </row>
    <row r="37" spans="1:17" s="244" customFormat="1" ht="11.25">
      <c r="A37" s="239"/>
      <c r="B37" s="240"/>
      <c r="C37" s="349" t="s">
        <v>74</v>
      </c>
      <c r="D37" s="349"/>
      <c r="E37" s="352"/>
      <c r="F37" s="358"/>
      <c r="G37" s="358"/>
      <c r="H37" s="358"/>
      <c r="I37" s="358"/>
      <c r="J37" s="358"/>
      <c r="K37" s="358"/>
      <c r="L37" s="240"/>
      <c r="M37" s="241"/>
      <c r="N37" s="242"/>
      <c r="O37" s="242"/>
      <c r="P37" s="242"/>
      <c r="Q37" s="243"/>
    </row>
    <row r="38" spans="1:17" s="244" customFormat="1" ht="11.25">
      <c r="A38" s="239"/>
      <c r="B38" s="240"/>
      <c r="C38" s="349" t="s">
        <v>75</v>
      </c>
      <c r="D38" s="349"/>
      <c r="E38" s="352"/>
      <c r="F38" s="358"/>
      <c r="G38" s="358"/>
      <c r="H38" s="358"/>
      <c r="I38" s="358"/>
      <c r="J38" s="358"/>
      <c r="K38" s="358"/>
      <c r="L38" s="240"/>
      <c r="M38" s="241"/>
      <c r="N38" s="242"/>
      <c r="O38" s="242"/>
      <c r="P38" s="242"/>
      <c r="Q38" s="243"/>
    </row>
    <row r="39" spans="1:17" s="244" customFormat="1" ht="11.25">
      <c r="A39" s="239"/>
      <c r="B39" s="240"/>
      <c r="C39" s="349" t="s">
        <v>207</v>
      </c>
      <c r="D39" s="349"/>
      <c r="E39" s="357" t="s">
        <v>76</v>
      </c>
      <c r="F39" s="358"/>
      <c r="G39" s="358"/>
      <c r="H39" s="358"/>
      <c r="I39" s="358"/>
      <c r="J39" s="358"/>
      <c r="K39" s="358"/>
      <c r="L39" s="240"/>
      <c r="M39" s="241"/>
      <c r="N39" s="242"/>
      <c r="O39" s="242"/>
      <c r="P39" s="242"/>
      <c r="Q39" s="243"/>
    </row>
    <row r="40" spans="1:17" s="244" customFormat="1" ht="11.25">
      <c r="A40" s="239"/>
      <c r="B40" s="240"/>
      <c r="C40" s="349" t="s">
        <v>77</v>
      </c>
      <c r="D40" s="349"/>
      <c r="E40" s="350"/>
      <c r="F40" s="351"/>
      <c r="G40" s="351"/>
      <c r="H40" s="351"/>
      <c r="I40" s="351"/>
      <c r="J40" s="351"/>
      <c r="K40" s="352"/>
      <c r="L40" s="240"/>
      <c r="M40" s="241"/>
      <c r="N40" s="242"/>
      <c r="O40" s="242"/>
      <c r="P40" s="242"/>
      <c r="Q40" s="243"/>
    </row>
    <row r="41" spans="1:17" s="244" customFormat="1" ht="25.5" customHeight="1">
      <c r="A41" s="239"/>
      <c r="B41" s="240"/>
      <c r="C41" s="349" t="s">
        <v>78</v>
      </c>
      <c r="D41" s="349"/>
      <c r="E41" s="351" t="s">
        <v>79</v>
      </c>
      <c r="F41" s="351"/>
      <c r="G41" s="351"/>
      <c r="H41" s="351"/>
      <c r="I41" s="351"/>
      <c r="J41" s="351"/>
      <c r="K41" s="352"/>
      <c r="L41" s="240"/>
      <c r="M41" s="241"/>
      <c r="N41" s="242"/>
      <c r="O41" s="242"/>
      <c r="P41" s="242"/>
      <c r="Q41" s="243"/>
    </row>
    <row r="42" spans="1:17" s="244" customFormat="1" ht="11.25">
      <c r="A42" s="239"/>
      <c r="B42" s="240"/>
      <c r="C42" s="245"/>
      <c r="D42" s="245"/>
      <c r="E42" s="245"/>
      <c r="F42" s="245"/>
      <c r="G42" s="245"/>
      <c r="H42" s="245"/>
      <c r="I42" s="241"/>
      <c r="J42" s="241"/>
      <c r="K42" s="241"/>
      <c r="L42" s="241"/>
      <c r="M42" s="241"/>
      <c r="N42" s="242"/>
      <c r="O42" s="242"/>
      <c r="P42" s="242"/>
      <c r="Q42" s="243"/>
    </row>
    <row r="43" spans="1:17" s="244" customFormat="1" ht="11.25">
      <c r="A43" s="239"/>
      <c r="B43" s="240"/>
      <c r="C43" s="359" t="s">
        <v>80</v>
      </c>
      <c r="D43" s="359"/>
      <c r="E43" s="359"/>
      <c r="F43" s="359"/>
      <c r="G43" s="359"/>
      <c r="H43" s="359"/>
      <c r="I43" s="241"/>
      <c r="J43" s="241"/>
      <c r="K43" s="241"/>
      <c r="L43" s="241"/>
      <c r="M43" s="241"/>
      <c r="N43" s="242"/>
      <c r="O43" s="242"/>
      <c r="P43" s="242"/>
      <c r="Q43" s="243"/>
    </row>
    <row r="44" spans="1:17" s="244" customFormat="1" ht="11.25">
      <c r="A44" s="239"/>
      <c r="B44" s="240"/>
      <c r="C44" s="349" t="s">
        <v>74</v>
      </c>
      <c r="D44" s="349"/>
      <c r="E44" s="352"/>
      <c r="F44" s="354"/>
      <c r="G44" s="354"/>
      <c r="H44" s="354"/>
      <c r="I44" s="354"/>
      <c r="J44" s="354"/>
      <c r="K44" s="354"/>
      <c r="L44" s="240"/>
      <c r="M44" s="241"/>
      <c r="N44" s="242"/>
      <c r="O44" s="242"/>
      <c r="P44" s="242"/>
      <c r="Q44" s="243"/>
    </row>
    <row r="45" spans="1:17" s="244" customFormat="1" ht="11.25">
      <c r="A45" s="239"/>
      <c r="B45" s="240"/>
      <c r="C45" s="349" t="s">
        <v>75</v>
      </c>
      <c r="D45" s="349"/>
      <c r="E45" s="353"/>
      <c r="F45" s="354"/>
      <c r="G45" s="354"/>
      <c r="H45" s="354"/>
      <c r="I45" s="354"/>
      <c r="J45" s="354"/>
      <c r="K45" s="354"/>
      <c r="L45" s="240"/>
      <c r="M45" s="241"/>
      <c r="N45" s="242"/>
      <c r="O45" s="242"/>
      <c r="P45" s="242"/>
      <c r="Q45" s="243"/>
    </row>
    <row r="46" spans="1:17" s="244" customFormat="1" ht="11.25">
      <c r="A46" s="239"/>
      <c r="B46" s="240"/>
      <c r="C46" s="349" t="s">
        <v>207</v>
      </c>
      <c r="D46" s="349"/>
      <c r="E46" s="355"/>
      <c r="F46" s="356"/>
      <c r="G46" s="356"/>
      <c r="H46" s="356"/>
      <c r="I46" s="356"/>
      <c r="J46" s="356"/>
      <c r="K46" s="356"/>
      <c r="L46" s="240"/>
      <c r="M46" s="241"/>
      <c r="N46" s="242"/>
      <c r="O46" s="242"/>
      <c r="P46" s="242"/>
      <c r="Q46" s="243"/>
    </row>
    <row r="47" spans="1:17" s="244" customFormat="1" ht="11.25">
      <c r="A47" s="239"/>
      <c r="B47" s="240"/>
      <c r="C47" s="349" t="s">
        <v>77</v>
      </c>
      <c r="D47" s="349"/>
      <c r="E47" s="350"/>
      <c r="F47" s="351"/>
      <c r="G47" s="351"/>
      <c r="H47" s="351"/>
      <c r="I47" s="351"/>
      <c r="J47" s="351"/>
      <c r="K47" s="352"/>
      <c r="L47" s="240"/>
      <c r="M47" s="241"/>
      <c r="N47" s="242"/>
      <c r="O47" s="242"/>
      <c r="P47" s="242"/>
      <c r="Q47" s="243"/>
    </row>
    <row r="48" spans="1:17" s="244" customFormat="1" ht="11.25" customHeight="1">
      <c r="A48" s="239"/>
      <c r="B48" s="240"/>
      <c r="C48" s="349" t="s">
        <v>78</v>
      </c>
      <c r="D48" s="349"/>
      <c r="E48" s="351"/>
      <c r="F48" s="351"/>
      <c r="G48" s="351"/>
      <c r="H48" s="351"/>
      <c r="I48" s="351"/>
      <c r="J48" s="351"/>
      <c r="K48" s="351"/>
      <c r="L48" s="240"/>
      <c r="M48" s="241"/>
      <c r="N48" s="242"/>
      <c r="O48" s="242"/>
      <c r="P48" s="242"/>
      <c r="Q48" s="243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3" t="s">
        <v>293</v>
      </c>
      <c r="B1" s="233" t="s">
        <v>294</v>
      </c>
      <c r="C1" s="233" t="s">
        <v>295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422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413</v>
      </c>
      <c r="C1" t="s">
        <v>414</v>
      </c>
      <c r="D1" t="s">
        <v>415</v>
      </c>
      <c r="E1" t="s">
        <v>416</v>
      </c>
      <c r="F1" t="s">
        <v>417</v>
      </c>
      <c r="G1" s="134" t="s">
        <v>418</v>
      </c>
      <c r="H1" s="134" t="s">
        <v>419</v>
      </c>
    </row>
    <row r="2" spans="1:8" ht="11.25">
      <c r="A2" s="134">
        <v>1</v>
      </c>
      <c r="B2" s="136" t="s">
        <v>470</v>
      </c>
      <c r="C2" s="136" t="s">
        <v>470</v>
      </c>
      <c r="D2" s="136" t="s">
        <v>471</v>
      </c>
      <c r="E2" s="136" t="s">
        <v>736</v>
      </c>
      <c r="F2" s="136" t="s">
        <v>737</v>
      </c>
      <c r="G2" s="136" t="s">
        <v>738</v>
      </c>
      <c r="H2" s="134" t="s">
        <v>208</v>
      </c>
    </row>
    <row r="3" spans="1:8" ht="11.25">
      <c r="A3" s="134">
        <v>2</v>
      </c>
      <c r="B3" s="136" t="s">
        <v>470</v>
      </c>
      <c r="C3" s="136" t="s">
        <v>470</v>
      </c>
      <c r="D3" s="136" t="s">
        <v>471</v>
      </c>
      <c r="E3" s="136" t="s">
        <v>739</v>
      </c>
      <c r="F3" s="136" t="s">
        <v>740</v>
      </c>
      <c r="G3" s="136" t="s">
        <v>738</v>
      </c>
      <c r="H3" s="134" t="s">
        <v>208</v>
      </c>
    </row>
    <row r="4" spans="1:8" ht="11.25">
      <c r="A4" s="134">
        <v>3</v>
      </c>
      <c r="B4" s="136" t="s">
        <v>470</v>
      </c>
      <c r="C4" s="136" t="s">
        <v>470</v>
      </c>
      <c r="D4" s="136" t="s">
        <v>471</v>
      </c>
      <c r="E4" s="136" t="s">
        <v>741</v>
      </c>
      <c r="F4" s="136" t="s">
        <v>742</v>
      </c>
      <c r="G4" s="136" t="s">
        <v>743</v>
      </c>
      <c r="H4" s="134" t="s">
        <v>208</v>
      </c>
    </row>
    <row r="5" spans="1:8" ht="11.25">
      <c r="A5" s="134">
        <v>4</v>
      </c>
      <c r="B5" s="136" t="s">
        <v>470</v>
      </c>
      <c r="C5" s="136" t="s">
        <v>470</v>
      </c>
      <c r="D5" s="136" t="s">
        <v>471</v>
      </c>
      <c r="E5" s="136" t="s">
        <v>744</v>
      </c>
      <c r="F5" s="136" t="s">
        <v>745</v>
      </c>
      <c r="G5" s="136" t="s">
        <v>746</v>
      </c>
      <c r="H5" s="134" t="s">
        <v>208</v>
      </c>
    </row>
    <row r="6" spans="1:8" ht="11.25">
      <c r="A6" s="134">
        <v>5</v>
      </c>
      <c r="B6" s="136" t="s">
        <v>472</v>
      </c>
      <c r="C6" s="136" t="s">
        <v>472</v>
      </c>
      <c r="D6" s="136" t="s">
        <v>473</v>
      </c>
      <c r="E6" s="136" t="s">
        <v>747</v>
      </c>
      <c r="F6" s="136" t="s">
        <v>748</v>
      </c>
      <c r="G6" s="136" t="s">
        <v>749</v>
      </c>
      <c r="H6" s="134" t="s">
        <v>208</v>
      </c>
    </row>
    <row r="7" spans="1:8" ht="11.25">
      <c r="A7" s="134">
        <v>6</v>
      </c>
      <c r="B7" s="136" t="s">
        <v>472</v>
      </c>
      <c r="C7" s="136" t="s">
        <v>472</v>
      </c>
      <c r="D7" s="136" t="s">
        <v>473</v>
      </c>
      <c r="E7" s="136" t="s">
        <v>750</v>
      </c>
      <c r="F7" s="136" t="s">
        <v>751</v>
      </c>
      <c r="G7" s="136" t="s">
        <v>749</v>
      </c>
      <c r="H7" s="134" t="s">
        <v>208</v>
      </c>
    </row>
    <row r="8" spans="1:8" ht="11.25">
      <c r="A8" s="134">
        <v>7</v>
      </c>
      <c r="B8" s="136" t="s">
        <v>474</v>
      </c>
      <c r="C8" s="136" t="s">
        <v>474</v>
      </c>
      <c r="D8" s="136" t="s">
        <v>475</v>
      </c>
      <c r="E8" s="136" t="s">
        <v>752</v>
      </c>
      <c r="F8" s="136" t="s">
        <v>753</v>
      </c>
      <c r="G8" s="136" t="s">
        <v>754</v>
      </c>
      <c r="H8" s="134" t="s">
        <v>208</v>
      </c>
    </row>
    <row r="9" spans="1:8" ht="11.25">
      <c r="A9" s="134">
        <v>8</v>
      </c>
      <c r="B9" s="136" t="s">
        <v>474</v>
      </c>
      <c r="C9" s="136" t="s">
        <v>474</v>
      </c>
      <c r="D9" s="136" t="s">
        <v>475</v>
      </c>
      <c r="E9" s="136" t="s">
        <v>755</v>
      </c>
      <c r="F9" s="136" t="s">
        <v>756</v>
      </c>
      <c r="G9" s="136" t="s">
        <v>754</v>
      </c>
      <c r="H9" s="134" t="s">
        <v>208</v>
      </c>
    </row>
    <row r="10" spans="1:8" ht="11.25">
      <c r="A10" s="134">
        <v>9</v>
      </c>
      <c r="B10" s="136" t="s">
        <v>474</v>
      </c>
      <c r="C10" s="136" t="s">
        <v>474</v>
      </c>
      <c r="D10" s="136" t="s">
        <v>475</v>
      </c>
      <c r="E10" s="136" t="s">
        <v>757</v>
      </c>
      <c r="F10" s="136" t="s">
        <v>758</v>
      </c>
      <c r="G10" s="136" t="s">
        <v>754</v>
      </c>
      <c r="H10" s="134" t="s">
        <v>208</v>
      </c>
    </row>
    <row r="11" spans="1:8" ht="11.25">
      <c r="A11" s="134">
        <v>10</v>
      </c>
      <c r="B11" s="136" t="s">
        <v>474</v>
      </c>
      <c r="C11" s="136" t="s">
        <v>474</v>
      </c>
      <c r="D11" s="136" t="s">
        <v>475</v>
      </c>
      <c r="E11" s="136" t="s">
        <v>759</v>
      </c>
      <c r="F11" s="136" t="s">
        <v>760</v>
      </c>
      <c r="G11" s="136" t="s">
        <v>754</v>
      </c>
      <c r="H11" s="134" t="s">
        <v>208</v>
      </c>
    </row>
    <row r="12" spans="1:8" ht="11.25">
      <c r="A12" s="134">
        <v>11</v>
      </c>
      <c r="B12" s="136" t="s">
        <v>474</v>
      </c>
      <c r="C12" s="136" t="s">
        <v>474</v>
      </c>
      <c r="D12" s="136" t="s">
        <v>475</v>
      </c>
      <c r="E12" s="136" t="s">
        <v>761</v>
      </c>
      <c r="F12" s="136" t="s">
        <v>762</v>
      </c>
      <c r="G12" s="136" t="s">
        <v>754</v>
      </c>
      <c r="H12" s="134" t="s">
        <v>208</v>
      </c>
    </row>
    <row r="13" spans="1:8" ht="11.25">
      <c r="A13" s="134">
        <v>12</v>
      </c>
      <c r="B13" s="136" t="s">
        <v>474</v>
      </c>
      <c r="C13" s="136" t="s">
        <v>474</v>
      </c>
      <c r="D13" s="136" t="s">
        <v>475</v>
      </c>
      <c r="E13" s="136" t="s">
        <v>763</v>
      </c>
      <c r="F13" s="136" t="s">
        <v>764</v>
      </c>
      <c r="G13" s="136" t="s">
        <v>754</v>
      </c>
      <c r="H13" s="134" t="s">
        <v>208</v>
      </c>
    </row>
    <row r="14" spans="1:8" ht="11.25">
      <c r="A14" s="134">
        <v>13</v>
      </c>
      <c r="B14" s="136" t="s">
        <v>474</v>
      </c>
      <c r="C14" s="136" t="s">
        <v>474</v>
      </c>
      <c r="D14" s="136" t="s">
        <v>475</v>
      </c>
      <c r="E14" s="136" t="s">
        <v>765</v>
      </c>
      <c r="F14" s="136" t="s">
        <v>766</v>
      </c>
      <c r="G14" s="136" t="s">
        <v>754</v>
      </c>
      <c r="H14" s="134" t="s">
        <v>208</v>
      </c>
    </row>
    <row r="15" spans="1:8" ht="11.25">
      <c r="A15" s="134">
        <v>14</v>
      </c>
      <c r="B15" s="136" t="s">
        <v>474</v>
      </c>
      <c r="C15" s="136" t="s">
        <v>474</v>
      </c>
      <c r="D15" s="136" t="s">
        <v>475</v>
      </c>
      <c r="E15" s="136" t="s">
        <v>767</v>
      </c>
      <c r="F15" s="136" t="s">
        <v>768</v>
      </c>
      <c r="G15" s="136" t="s">
        <v>754</v>
      </c>
      <c r="H15" s="134" t="s">
        <v>208</v>
      </c>
    </row>
    <row r="16" spans="1:8" ht="11.25">
      <c r="A16" s="134">
        <v>15</v>
      </c>
      <c r="B16" s="136" t="s">
        <v>474</v>
      </c>
      <c r="C16" s="136" t="s">
        <v>474</v>
      </c>
      <c r="D16" s="136" t="s">
        <v>475</v>
      </c>
      <c r="E16" s="136" t="s">
        <v>769</v>
      </c>
      <c r="F16" s="136" t="s">
        <v>770</v>
      </c>
      <c r="G16" s="136" t="s">
        <v>754</v>
      </c>
      <c r="H16" s="134" t="s">
        <v>208</v>
      </c>
    </row>
    <row r="17" spans="1:8" ht="11.25">
      <c r="A17" s="134">
        <v>16</v>
      </c>
      <c r="B17" s="136" t="s">
        <v>474</v>
      </c>
      <c r="C17" s="136" t="s">
        <v>474</v>
      </c>
      <c r="D17" s="136" t="s">
        <v>475</v>
      </c>
      <c r="E17" s="136" t="s">
        <v>771</v>
      </c>
      <c r="F17" s="136" t="s">
        <v>772</v>
      </c>
      <c r="G17" s="136" t="s">
        <v>754</v>
      </c>
      <c r="H17" s="134" t="s">
        <v>208</v>
      </c>
    </row>
    <row r="18" spans="1:8" ht="11.25">
      <c r="A18" s="134">
        <v>17</v>
      </c>
      <c r="B18" s="136" t="s">
        <v>474</v>
      </c>
      <c r="C18" s="136" t="s">
        <v>474</v>
      </c>
      <c r="D18" s="136" t="s">
        <v>475</v>
      </c>
      <c r="E18" s="136" t="s">
        <v>773</v>
      </c>
      <c r="F18" s="136" t="s">
        <v>774</v>
      </c>
      <c r="G18" s="136" t="s">
        <v>754</v>
      </c>
      <c r="H18" s="134" t="s">
        <v>210</v>
      </c>
    </row>
    <row r="19" spans="1:8" ht="11.25">
      <c r="A19" s="134">
        <v>18</v>
      </c>
      <c r="B19" s="136" t="s">
        <v>474</v>
      </c>
      <c r="C19" s="136" t="s">
        <v>474</v>
      </c>
      <c r="D19" s="136" t="s">
        <v>475</v>
      </c>
      <c r="E19" s="136" t="s">
        <v>775</v>
      </c>
      <c r="F19" s="136" t="s">
        <v>776</v>
      </c>
      <c r="G19" s="136" t="s">
        <v>754</v>
      </c>
      <c r="H19" s="134" t="s">
        <v>208</v>
      </c>
    </row>
    <row r="20" spans="1:8" ht="11.25">
      <c r="A20" s="134">
        <v>19</v>
      </c>
      <c r="B20" s="136" t="s">
        <v>474</v>
      </c>
      <c r="C20" s="136" t="s">
        <v>474</v>
      </c>
      <c r="D20" s="136" t="s">
        <v>475</v>
      </c>
      <c r="E20" s="136" t="s">
        <v>777</v>
      </c>
      <c r="F20" s="136" t="s">
        <v>778</v>
      </c>
      <c r="G20" s="136" t="s">
        <v>754</v>
      </c>
      <c r="H20" s="134" t="s">
        <v>208</v>
      </c>
    </row>
    <row r="21" spans="1:8" ht="11.25">
      <c r="A21" s="134">
        <v>20</v>
      </c>
      <c r="B21" s="136" t="s">
        <v>474</v>
      </c>
      <c r="C21" s="136" t="s">
        <v>474</v>
      </c>
      <c r="D21" s="136" t="s">
        <v>475</v>
      </c>
      <c r="E21" s="136" t="s">
        <v>779</v>
      </c>
      <c r="F21" s="136" t="s">
        <v>780</v>
      </c>
      <c r="G21" s="136" t="s">
        <v>754</v>
      </c>
      <c r="H21" s="134" t="s">
        <v>208</v>
      </c>
    </row>
    <row r="22" spans="1:8" ht="11.25">
      <c r="A22" s="134">
        <v>21</v>
      </c>
      <c r="B22" s="136" t="s">
        <v>474</v>
      </c>
      <c r="C22" s="136" t="s">
        <v>474</v>
      </c>
      <c r="D22" s="136" t="s">
        <v>475</v>
      </c>
      <c r="E22" s="136" t="s">
        <v>781</v>
      </c>
      <c r="F22" s="136" t="s">
        <v>782</v>
      </c>
      <c r="G22" s="136" t="s">
        <v>754</v>
      </c>
      <c r="H22" s="134" t="s">
        <v>208</v>
      </c>
    </row>
    <row r="23" spans="1:8" ht="11.25">
      <c r="A23" s="134">
        <v>22</v>
      </c>
      <c r="B23" s="136" t="s">
        <v>476</v>
      </c>
      <c r="C23" s="136" t="s">
        <v>476</v>
      </c>
      <c r="D23" s="136" t="s">
        <v>477</v>
      </c>
      <c r="E23" s="136" t="s">
        <v>783</v>
      </c>
      <c r="F23" s="136" t="s">
        <v>784</v>
      </c>
      <c r="G23" s="136" t="s">
        <v>785</v>
      </c>
      <c r="H23" s="134" t="s">
        <v>208</v>
      </c>
    </row>
    <row r="24" spans="1:8" ht="11.25">
      <c r="A24" s="134">
        <v>23</v>
      </c>
      <c r="B24" s="136" t="s">
        <v>476</v>
      </c>
      <c r="C24" s="136" t="s">
        <v>476</v>
      </c>
      <c r="D24" s="136" t="s">
        <v>477</v>
      </c>
      <c r="E24" s="136" t="s">
        <v>786</v>
      </c>
      <c r="F24" s="136" t="s">
        <v>787</v>
      </c>
      <c r="G24" s="136" t="s">
        <v>788</v>
      </c>
      <c r="H24" s="134" t="s">
        <v>208</v>
      </c>
    </row>
    <row r="25" spans="1:8" ht="11.25">
      <c r="A25" s="134">
        <v>24</v>
      </c>
      <c r="B25" s="136" t="s">
        <v>476</v>
      </c>
      <c r="C25" s="136" t="s">
        <v>476</v>
      </c>
      <c r="D25" s="136" t="s">
        <v>477</v>
      </c>
      <c r="E25" s="136" t="s">
        <v>789</v>
      </c>
      <c r="F25" s="136" t="s">
        <v>790</v>
      </c>
      <c r="G25" s="136" t="s">
        <v>785</v>
      </c>
      <c r="H25" s="134" t="s">
        <v>208</v>
      </c>
    </row>
    <row r="26" spans="1:8" ht="11.25">
      <c r="A26" s="134">
        <v>25</v>
      </c>
      <c r="B26" s="136" t="s">
        <v>476</v>
      </c>
      <c r="C26" s="136" t="s">
        <v>476</v>
      </c>
      <c r="D26" s="136" t="s">
        <v>477</v>
      </c>
      <c r="E26" s="136" t="s">
        <v>791</v>
      </c>
      <c r="F26" s="136" t="s">
        <v>792</v>
      </c>
      <c r="G26" s="136" t="s">
        <v>785</v>
      </c>
      <c r="H26" s="134" t="s">
        <v>208</v>
      </c>
    </row>
    <row r="27" spans="1:8" ht="11.25">
      <c r="A27" s="134">
        <v>26</v>
      </c>
      <c r="B27" s="136" t="s">
        <v>476</v>
      </c>
      <c r="C27" s="136" t="s">
        <v>476</v>
      </c>
      <c r="D27" s="136" t="s">
        <v>477</v>
      </c>
      <c r="E27" s="136" t="s">
        <v>793</v>
      </c>
      <c r="F27" s="136" t="s">
        <v>794</v>
      </c>
      <c r="G27" s="136" t="s">
        <v>785</v>
      </c>
      <c r="H27" s="134" t="s">
        <v>208</v>
      </c>
    </row>
    <row r="28" spans="1:8" ht="11.25">
      <c r="A28" s="134">
        <v>27</v>
      </c>
      <c r="B28" s="136" t="s">
        <v>478</v>
      </c>
      <c r="C28" s="136" t="s">
        <v>478</v>
      </c>
      <c r="D28" s="136" t="s">
        <v>479</v>
      </c>
      <c r="E28" s="136" t="s">
        <v>795</v>
      </c>
      <c r="F28" s="136" t="s">
        <v>796</v>
      </c>
      <c r="G28" s="136" t="s">
        <v>797</v>
      </c>
      <c r="H28" s="134" t="s">
        <v>208</v>
      </c>
    </row>
    <row r="29" spans="1:8" ht="11.25">
      <c r="A29" s="134">
        <v>28</v>
      </c>
      <c r="B29" s="136" t="s">
        <v>478</v>
      </c>
      <c r="C29" s="136" t="s">
        <v>478</v>
      </c>
      <c r="D29" s="136" t="s">
        <v>479</v>
      </c>
      <c r="E29" s="136" t="s">
        <v>798</v>
      </c>
      <c r="F29" s="136" t="s">
        <v>799</v>
      </c>
      <c r="G29" s="136" t="s">
        <v>797</v>
      </c>
      <c r="H29" s="134" t="s">
        <v>208</v>
      </c>
    </row>
    <row r="30" spans="1:8" ht="11.25">
      <c r="A30" s="134">
        <v>29</v>
      </c>
      <c r="B30" s="136" t="s">
        <v>478</v>
      </c>
      <c r="C30" s="136" t="s">
        <v>478</v>
      </c>
      <c r="D30" s="136" t="s">
        <v>479</v>
      </c>
      <c r="E30" s="136" t="s">
        <v>800</v>
      </c>
      <c r="F30" s="136" t="s">
        <v>801</v>
      </c>
      <c r="G30" s="136" t="s">
        <v>797</v>
      </c>
      <c r="H30" s="134" t="s">
        <v>208</v>
      </c>
    </row>
    <row r="31" spans="1:8" ht="11.25">
      <c r="A31" s="134">
        <v>30</v>
      </c>
      <c r="B31" s="136" t="s">
        <v>478</v>
      </c>
      <c r="C31" s="136" t="s">
        <v>478</v>
      </c>
      <c r="D31" s="136" t="s">
        <v>479</v>
      </c>
      <c r="E31" s="136" t="s">
        <v>802</v>
      </c>
      <c r="F31" s="136" t="s">
        <v>803</v>
      </c>
      <c r="G31" s="136" t="s">
        <v>797</v>
      </c>
      <c r="H31" s="134" t="s">
        <v>208</v>
      </c>
    </row>
    <row r="32" spans="1:8" ht="11.25">
      <c r="A32" s="134">
        <v>31</v>
      </c>
      <c r="B32" s="136" t="s">
        <v>478</v>
      </c>
      <c r="C32" s="136" t="s">
        <v>478</v>
      </c>
      <c r="D32" s="136" t="s">
        <v>479</v>
      </c>
      <c r="E32" s="136" t="s">
        <v>804</v>
      </c>
      <c r="F32" s="136" t="s">
        <v>805</v>
      </c>
      <c r="G32" s="136" t="s">
        <v>797</v>
      </c>
      <c r="H32" s="134" t="s">
        <v>208</v>
      </c>
    </row>
    <row r="33" spans="1:8" ht="11.25">
      <c r="A33" s="134">
        <v>32</v>
      </c>
      <c r="B33" s="136" t="s">
        <v>478</v>
      </c>
      <c r="C33" s="136" t="s">
        <v>478</v>
      </c>
      <c r="D33" s="136" t="s">
        <v>479</v>
      </c>
      <c r="E33" s="136" t="s">
        <v>806</v>
      </c>
      <c r="F33" s="136" t="s">
        <v>807</v>
      </c>
      <c r="G33" s="136" t="s">
        <v>797</v>
      </c>
      <c r="H33" s="134" t="s">
        <v>208</v>
      </c>
    </row>
    <row r="34" spans="1:8" ht="11.25">
      <c r="A34" s="134">
        <v>33</v>
      </c>
      <c r="B34" s="136" t="s">
        <v>478</v>
      </c>
      <c r="C34" s="136" t="s">
        <v>478</v>
      </c>
      <c r="D34" s="136" t="s">
        <v>479</v>
      </c>
      <c r="E34" s="136" t="s">
        <v>808</v>
      </c>
      <c r="F34" s="136" t="s">
        <v>809</v>
      </c>
      <c r="G34" s="136" t="s">
        <v>810</v>
      </c>
      <c r="H34" s="134" t="s">
        <v>208</v>
      </c>
    </row>
    <row r="35" spans="1:8" ht="11.25">
      <c r="A35" s="134">
        <v>34</v>
      </c>
      <c r="B35" s="136" t="s">
        <v>480</v>
      </c>
      <c r="C35" s="136" t="s">
        <v>480</v>
      </c>
      <c r="D35" s="136" t="s">
        <v>481</v>
      </c>
      <c r="E35" s="136" t="s">
        <v>811</v>
      </c>
      <c r="F35" s="136" t="s">
        <v>812</v>
      </c>
      <c r="G35" s="136" t="s">
        <v>813</v>
      </c>
      <c r="H35" s="134" t="s">
        <v>208</v>
      </c>
    </row>
    <row r="36" spans="1:8" ht="11.25">
      <c r="A36" s="134">
        <v>35</v>
      </c>
      <c r="B36" s="136" t="s">
        <v>482</v>
      </c>
      <c r="C36" s="136" t="s">
        <v>484</v>
      </c>
      <c r="D36" s="136" t="s">
        <v>485</v>
      </c>
      <c r="E36" s="136" t="s">
        <v>814</v>
      </c>
      <c r="F36" s="136" t="s">
        <v>815</v>
      </c>
      <c r="G36" s="136" t="s">
        <v>816</v>
      </c>
      <c r="H36" s="134" t="s">
        <v>208</v>
      </c>
    </row>
    <row r="37" spans="1:8" ht="11.25">
      <c r="A37" s="134">
        <v>36</v>
      </c>
      <c r="B37" s="136" t="s">
        <v>482</v>
      </c>
      <c r="C37" s="136" t="s">
        <v>486</v>
      </c>
      <c r="D37" s="136" t="s">
        <v>487</v>
      </c>
      <c r="E37" s="136" t="s">
        <v>817</v>
      </c>
      <c r="F37" s="136" t="s">
        <v>818</v>
      </c>
      <c r="G37" s="136" t="s">
        <v>819</v>
      </c>
      <c r="H37" s="134" t="s">
        <v>208</v>
      </c>
    </row>
    <row r="38" spans="1:8" ht="11.25">
      <c r="A38" s="134">
        <v>37</v>
      </c>
      <c r="B38" s="136" t="s">
        <v>482</v>
      </c>
      <c r="C38" s="136" t="s">
        <v>486</v>
      </c>
      <c r="D38" s="136" t="s">
        <v>487</v>
      </c>
      <c r="E38" s="136" t="s">
        <v>820</v>
      </c>
      <c r="F38" s="136" t="s">
        <v>821</v>
      </c>
      <c r="G38" s="136" t="s">
        <v>816</v>
      </c>
      <c r="H38" s="134" t="s">
        <v>208</v>
      </c>
    </row>
    <row r="39" spans="1:8" ht="11.25">
      <c r="A39" s="134">
        <v>38</v>
      </c>
      <c r="B39" s="136" t="s">
        <v>482</v>
      </c>
      <c r="C39" s="136" t="s">
        <v>486</v>
      </c>
      <c r="D39" s="136" t="s">
        <v>487</v>
      </c>
      <c r="E39" s="136" t="s">
        <v>822</v>
      </c>
      <c r="F39" s="136" t="s">
        <v>823</v>
      </c>
      <c r="G39" s="136" t="s">
        <v>816</v>
      </c>
      <c r="H39" s="134" t="s">
        <v>208</v>
      </c>
    </row>
    <row r="40" spans="1:8" ht="11.25">
      <c r="A40" s="134">
        <v>39</v>
      </c>
      <c r="B40" s="136" t="s">
        <v>482</v>
      </c>
      <c r="C40" s="136" t="s">
        <v>486</v>
      </c>
      <c r="D40" s="136" t="s">
        <v>487</v>
      </c>
      <c r="E40" s="136" t="s">
        <v>824</v>
      </c>
      <c r="F40" s="136" t="s">
        <v>825</v>
      </c>
      <c r="G40" s="136" t="s">
        <v>816</v>
      </c>
      <c r="H40" s="134" t="s">
        <v>208</v>
      </c>
    </row>
    <row r="41" spans="1:8" ht="11.25">
      <c r="A41" s="134">
        <v>40</v>
      </c>
      <c r="B41" s="136" t="s">
        <v>482</v>
      </c>
      <c r="C41" s="136" t="s">
        <v>488</v>
      </c>
      <c r="D41" s="136" t="s">
        <v>489</v>
      </c>
      <c r="E41" s="136" t="s">
        <v>826</v>
      </c>
      <c r="F41" s="136" t="s">
        <v>827</v>
      </c>
      <c r="G41" s="136" t="s">
        <v>816</v>
      </c>
      <c r="H41" s="134" t="s">
        <v>208</v>
      </c>
    </row>
    <row r="42" spans="1:8" ht="11.25">
      <c r="A42" s="134">
        <v>41</v>
      </c>
      <c r="B42" s="136" t="s">
        <v>482</v>
      </c>
      <c r="C42" s="136" t="s">
        <v>488</v>
      </c>
      <c r="D42" s="136" t="s">
        <v>489</v>
      </c>
      <c r="E42" s="136" t="s">
        <v>828</v>
      </c>
      <c r="F42" s="136" t="s">
        <v>829</v>
      </c>
      <c r="G42" s="136" t="s">
        <v>816</v>
      </c>
      <c r="H42" s="134" t="s">
        <v>208</v>
      </c>
    </row>
    <row r="43" spans="1:8" ht="11.25">
      <c r="A43" s="134">
        <v>42</v>
      </c>
      <c r="B43" s="136" t="s">
        <v>490</v>
      </c>
      <c r="C43" s="136" t="s">
        <v>490</v>
      </c>
      <c r="D43" s="136" t="s">
        <v>491</v>
      </c>
      <c r="E43" s="136" t="s">
        <v>830</v>
      </c>
      <c r="F43" s="136" t="s">
        <v>831</v>
      </c>
      <c r="G43" s="136" t="s">
        <v>832</v>
      </c>
      <c r="H43" s="134" t="s">
        <v>208</v>
      </c>
    </row>
    <row r="44" spans="1:8" ht="11.25">
      <c r="A44" s="134">
        <v>43</v>
      </c>
      <c r="B44" s="136" t="s">
        <v>490</v>
      </c>
      <c r="C44" s="136" t="s">
        <v>490</v>
      </c>
      <c r="D44" s="136" t="s">
        <v>491</v>
      </c>
      <c r="E44" s="136" t="s">
        <v>833</v>
      </c>
      <c r="F44" s="136" t="s">
        <v>834</v>
      </c>
      <c r="G44" s="136" t="s">
        <v>832</v>
      </c>
      <c r="H44" s="134" t="s">
        <v>208</v>
      </c>
    </row>
    <row r="45" spans="1:8" ht="11.25">
      <c r="A45" s="134">
        <v>44</v>
      </c>
      <c r="B45" s="136" t="s">
        <v>490</v>
      </c>
      <c r="C45" s="136"/>
      <c r="D45" s="136"/>
      <c r="E45" s="136" t="s">
        <v>830</v>
      </c>
      <c r="F45" s="136" t="s">
        <v>831</v>
      </c>
      <c r="G45" s="136" t="s">
        <v>832</v>
      </c>
      <c r="H45" s="134" t="s">
        <v>208</v>
      </c>
    </row>
    <row r="46" spans="1:8" ht="11.25">
      <c r="A46" s="134">
        <v>45</v>
      </c>
      <c r="B46" s="136" t="s">
        <v>492</v>
      </c>
      <c r="C46" s="136" t="s">
        <v>492</v>
      </c>
      <c r="D46" s="136" t="s">
        <v>493</v>
      </c>
      <c r="E46" s="136" t="s">
        <v>835</v>
      </c>
      <c r="F46" s="136" t="s">
        <v>836</v>
      </c>
      <c r="G46" s="136" t="s">
        <v>837</v>
      </c>
      <c r="H46" s="134" t="s">
        <v>208</v>
      </c>
    </row>
    <row r="47" spans="1:8" ht="11.25">
      <c r="A47" s="134">
        <v>46</v>
      </c>
      <c r="B47" s="136" t="s">
        <v>492</v>
      </c>
      <c r="C47" s="136" t="s">
        <v>492</v>
      </c>
      <c r="D47" s="136" t="s">
        <v>493</v>
      </c>
      <c r="E47" s="136" t="s">
        <v>838</v>
      </c>
      <c r="F47" s="136" t="s">
        <v>839</v>
      </c>
      <c r="G47" s="136" t="s">
        <v>837</v>
      </c>
      <c r="H47" s="134" t="s">
        <v>208</v>
      </c>
    </row>
    <row r="48" spans="1:8" ht="11.25">
      <c r="A48" s="134">
        <v>47</v>
      </c>
      <c r="B48" s="136" t="s">
        <v>492</v>
      </c>
      <c r="C48" s="136" t="s">
        <v>492</v>
      </c>
      <c r="D48" s="136" t="s">
        <v>493</v>
      </c>
      <c r="E48" s="136" t="s">
        <v>840</v>
      </c>
      <c r="F48" s="136" t="s">
        <v>841</v>
      </c>
      <c r="G48" s="136" t="s">
        <v>837</v>
      </c>
      <c r="H48" s="134" t="s">
        <v>208</v>
      </c>
    </row>
    <row r="49" spans="1:8" ht="11.25">
      <c r="A49" s="134">
        <v>48</v>
      </c>
      <c r="B49" s="136" t="s">
        <v>492</v>
      </c>
      <c r="C49" s="136" t="s">
        <v>492</v>
      </c>
      <c r="D49" s="136" t="s">
        <v>493</v>
      </c>
      <c r="E49" s="136" t="s">
        <v>842</v>
      </c>
      <c r="F49" s="136" t="s">
        <v>843</v>
      </c>
      <c r="G49" s="136" t="s">
        <v>837</v>
      </c>
      <c r="H49" s="134" t="s">
        <v>208</v>
      </c>
    </row>
    <row r="50" spans="1:8" ht="11.25">
      <c r="A50" s="134">
        <v>49</v>
      </c>
      <c r="B50" s="136" t="s">
        <v>492</v>
      </c>
      <c r="C50" s="136" t="s">
        <v>492</v>
      </c>
      <c r="D50" s="136" t="s">
        <v>493</v>
      </c>
      <c r="E50" s="136" t="s">
        <v>844</v>
      </c>
      <c r="F50" s="136" t="s">
        <v>845</v>
      </c>
      <c r="G50" s="136" t="s">
        <v>846</v>
      </c>
      <c r="H50" s="134" t="s">
        <v>208</v>
      </c>
    </row>
    <row r="51" spans="1:8" ht="11.25">
      <c r="A51" s="134">
        <v>50</v>
      </c>
      <c r="B51" s="136" t="s">
        <v>494</v>
      </c>
      <c r="C51" s="136" t="s">
        <v>494</v>
      </c>
      <c r="D51" s="136" t="s">
        <v>495</v>
      </c>
      <c r="E51" s="136" t="s">
        <v>847</v>
      </c>
      <c r="F51" s="136" t="s">
        <v>848</v>
      </c>
      <c r="G51" s="136" t="s">
        <v>788</v>
      </c>
      <c r="H51" s="134" t="s">
        <v>208</v>
      </c>
    </row>
    <row r="52" spans="1:8" ht="11.25">
      <c r="A52" s="134">
        <v>51</v>
      </c>
      <c r="B52" s="136" t="s">
        <v>496</v>
      </c>
      <c r="C52" s="136" t="s">
        <v>496</v>
      </c>
      <c r="D52" s="136" t="s">
        <v>497</v>
      </c>
      <c r="E52" s="136" t="s">
        <v>849</v>
      </c>
      <c r="F52" s="136" t="s">
        <v>850</v>
      </c>
      <c r="G52" s="136" t="s">
        <v>851</v>
      </c>
      <c r="H52" s="134" t="s">
        <v>208</v>
      </c>
    </row>
    <row r="53" spans="1:8" ht="11.25">
      <c r="A53" s="134">
        <v>52</v>
      </c>
      <c r="B53" s="136" t="s">
        <v>496</v>
      </c>
      <c r="C53" s="136" t="s">
        <v>496</v>
      </c>
      <c r="D53" s="136" t="s">
        <v>497</v>
      </c>
      <c r="E53" s="136" t="s">
        <v>852</v>
      </c>
      <c r="F53" s="136" t="s">
        <v>853</v>
      </c>
      <c r="G53" s="136" t="s">
        <v>851</v>
      </c>
      <c r="H53" s="134" t="s">
        <v>208</v>
      </c>
    </row>
    <row r="54" spans="1:8" ht="11.25">
      <c r="A54" s="134">
        <v>53</v>
      </c>
      <c r="B54" s="136" t="s">
        <v>496</v>
      </c>
      <c r="C54" s="136" t="s">
        <v>496</v>
      </c>
      <c r="D54" s="136" t="s">
        <v>497</v>
      </c>
      <c r="E54" s="136" t="s">
        <v>854</v>
      </c>
      <c r="F54" s="136" t="s">
        <v>855</v>
      </c>
      <c r="G54" s="136" t="s">
        <v>856</v>
      </c>
      <c r="H54" s="134" t="s">
        <v>208</v>
      </c>
    </row>
    <row r="55" spans="1:8" ht="11.25">
      <c r="A55" s="134">
        <v>54</v>
      </c>
      <c r="B55" s="136" t="s">
        <v>498</v>
      </c>
      <c r="C55" s="136" t="s">
        <v>498</v>
      </c>
      <c r="D55" s="136" t="s">
        <v>499</v>
      </c>
      <c r="E55" s="136" t="s">
        <v>857</v>
      </c>
      <c r="F55" s="136" t="s">
        <v>858</v>
      </c>
      <c r="G55" s="136" t="s">
        <v>859</v>
      </c>
      <c r="H55" s="134" t="s">
        <v>208</v>
      </c>
    </row>
    <row r="56" spans="1:8" ht="11.25">
      <c r="A56" s="134">
        <v>55</v>
      </c>
      <c r="B56" s="136" t="s">
        <v>498</v>
      </c>
      <c r="C56" s="136" t="s">
        <v>498</v>
      </c>
      <c r="D56" s="136" t="s">
        <v>499</v>
      </c>
      <c r="E56" s="136" t="s">
        <v>860</v>
      </c>
      <c r="F56" s="136" t="s">
        <v>861</v>
      </c>
      <c r="G56" s="136" t="s">
        <v>862</v>
      </c>
      <c r="H56" s="134" t="s">
        <v>208</v>
      </c>
    </row>
    <row r="57" spans="1:8" ht="11.25">
      <c r="A57" s="134">
        <v>56</v>
      </c>
      <c r="B57" s="136" t="s">
        <v>498</v>
      </c>
      <c r="C57" s="136" t="s">
        <v>498</v>
      </c>
      <c r="D57" s="136" t="s">
        <v>499</v>
      </c>
      <c r="E57" s="136" t="s">
        <v>863</v>
      </c>
      <c r="F57" s="136" t="s">
        <v>864</v>
      </c>
      <c r="G57" s="136" t="s">
        <v>859</v>
      </c>
      <c r="H57" s="134" t="s">
        <v>208</v>
      </c>
    </row>
    <row r="58" spans="1:8" ht="11.25">
      <c r="A58" s="134">
        <v>57</v>
      </c>
      <c r="B58" s="136" t="s">
        <v>498</v>
      </c>
      <c r="C58" s="136" t="s">
        <v>498</v>
      </c>
      <c r="D58" s="136" t="s">
        <v>499</v>
      </c>
      <c r="E58" s="136" t="s">
        <v>865</v>
      </c>
      <c r="F58" s="136" t="s">
        <v>866</v>
      </c>
      <c r="G58" s="136" t="s">
        <v>862</v>
      </c>
      <c r="H58" s="134" t="s">
        <v>208</v>
      </c>
    </row>
    <row r="59" spans="1:8" ht="11.25">
      <c r="A59" s="134">
        <v>58</v>
      </c>
      <c r="B59" s="136" t="s">
        <v>498</v>
      </c>
      <c r="C59" s="136" t="s">
        <v>498</v>
      </c>
      <c r="D59" s="136" t="s">
        <v>499</v>
      </c>
      <c r="E59" s="136" t="s">
        <v>867</v>
      </c>
      <c r="F59" s="136" t="s">
        <v>868</v>
      </c>
      <c r="G59" s="136" t="s">
        <v>859</v>
      </c>
      <c r="H59" s="134" t="s">
        <v>208</v>
      </c>
    </row>
    <row r="60" spans="1:8" ht="11.25">
      <c r="A60" s="134">
        <v>59</v>
      </c>
      <c r="B60" s="136" t="s">
        <v>498</v>
      </c>
      <c r="C60" s="136" t="s">
        <v>498</v>
      </c>
      <c r="D60" s="136" t="s">
        <v>499</v>
      </c>
      <c r="E60" s="136" t="s">
        <v>869</v>
      </c>
      <c r="F60" s="136" t="s">
        <v>870</v>
      </c>
      <c r="G60" s="136" t="s">
        <v>871</v>
      </c>
      <c r="H60" s="134" t="s">
        <v>208</v>
      </c>
    </row>
    <row r="61" spans="1:8" ht="11.25">
      <c r="A61" s="134">
        <v>60</v>
      </c>
      <c r="B61" s="136" t="s">
        <v>498</v>
      </c>
      <c r="C61" s="136"/>
      <c r="D61" s="136"/>
      <c r="E61" s="136" t="s">
        <v>860</v>
      </c>
      <c r="F61" s="136" t="s">
        <v>861</v>
      </c>
      <c r="G61" s="136" t="s">
        <v>862</v>
      </c>
      <c r="H61" s="134" t="s">
        <v>208</v>
      </c>
    </row>
    <row r="62" spans="1:8" ht="11.25">
      <c r="A62" s="134">
        <v>61</v>
      </c>
      <c r="B62" s="136" t="s">
        <v>500</v>
      </c>
      <c r="C62" s="136" t="s">
        <v>500</v>
      </c>
      <c r="D62" s="136" t="s">
        <v>501</v>
      </c>
      <c r="E62" s="136" t="s">
        <v>872</v>
      </c>
      <c r="F62" s="136" t="s">
        <v>873</v>
      </c>
      <c r="G62" s="136" t="s">
        <v>874</v>
      </c>
      <c r="H62" s="134" t="s">
        <v>208</v>
      </c>
    </row>
    <row r="63" spans="1:8" ht="11.25">
      <c r="A63" s="134">
        <v>62</v>
      </c>
      <c r="B63" s="136" t="s">
        <v>502</v>
      </c>
      <c r="C63" s="136" t="s">
        <v>502</v>
      </c>
      <c r="D63" s="136" t="s">
        <v>503</v>
      </c>
      <c r="E63" s="136" t="s">
        <v>875</v>
      </c>
      <c r="F63" s="136" t="s">
        <v>876</v>
      </c>
      <c r="G63" s="136" t="s">
        <v>877</v>
      </c>
      <c r="H63" s="134" t="s">
        <v>208</v>
      </c>
    </row>
    <row r="64" spans="1:8" ht="11.25">
      <c r="A64" s="134">
        <v>63</v>
      </c>
      <c r="B64" s="136" t="s">
        <v>502</v>
      </c>
      <c r="C64" s="136" t="s">
        <v>502</v>
      </c>
      <c r="D64" s="136" t="s">
        <v>503</v>
      </c>
      <c r="E64" s="136" t="s">
        <v>878</v>
      </c>
      <c r="F64" s="136" t="s">
        <v>879</v>
      </c>
      <c r="G64" s="136" t="s">
        <v>880</v>
      </c>
      <c r="H64" s="134" t="s">
        <v>208</v>
      </c>
    </row>
    <row r="65" spans="1:8" ht="11.25">
      <c r="A65" s="134">
        <v>64</v>
      </c>
      <c r="B65" s="136" t="s">
        <v>502</v>
      </c>
      <c r="C65" s="136" t="s">
        <v>502</v>
      </c>
      <c r="D65" s="136" t="s">
        <v>503</v>
      </c>
      <c r="E65" s="136" t="s">
        <v>881</v>
      </c>
      <c r="F65" s="136" t="s">
        <v>882</v>
      </c>
      <c r="G65" s="136" t="s">
        <v>877</v>
      </c>
      <c r="H65" s="134" t="s">
        <v>208</v>
      </c>
    </row>
    <row r="66" spans="1:8" ht="11.25">
      <c r="A66" s="134">
        <v>65</v>
      </c>
      <c r="B66" s="136" t="s">
        <v>502</v>
      </c>
      <c r="C66" s="136" t="s">
        <v>502</v>
      </c>
      <c r="D66" s="136" t="s">
        <v>503</v>
      </c>
      <c r="E66" s="136" t="s">
        <v>883</v>
      </c>
      <c r="F66" s="136" t="s">
        <v>884</v>
      </c>
      <c r="G66" s="136" t="s">
        <v>880</v>
      </c>
      <c r="H66" s="134" t="s">
        <v>208</v>
      </c>
    </row>
    <row r="67" spans="1:8" ht="11.25">
      <c r="A67" s="134">
        <v>66</v>
      </c>
      <c r="B67" s="136" t="s">
        <v>502</v>
      </c>
      <c r="C67" s="136" t="s">
        <v>502</v>
      </c>
      <c r="D67" s="136" t="s">
        <v>503</v>
      </c>
      <c r="E67" s="136" t="s">
        <v>885</v>
      </c>
      <c r="F67" s="136" t="s">
        <v>886</v>
      </c>
      <c r="G67" s="136" t="s">
        <v>880</v>
      </c>
      <c r="H67" s="134" t="s">
        <v>208</v>
      </c>
    </row>
    <row r="68" spans="1:8" ht="11.25">
      <c r="A68" s="134">
        <v>67</v>
      </c>
      <c r="B68" s="136" t="s">
        <v>504</v>
      </c>
      <c r="C68" s="136" t="s">
        <v>504</v>
      </c>
      <c r="D68" s="136" t="s">
        <v>505</v>
      </c>
      <c r="E68" s="136" t="s">
        <v>887</v>
      </c>
      <c r="F68" s="136" t="s">
        <v>888</v>
      </c>
      <c r="G68" s="136" t="s">
        <v>889</v>
      </c>
      <c r="H68" s="134" t="s">
        <v>208</v>
      </c>
    </row>
    <row r="69" spans="1:8" ht="11.25">
      <c r="A69" s="134">
        <v>68</v>
      </c>
      <c r="B69" s="136" t="s">
        <v>504</v>
      </c>
      <c r="C69" s="136" t="s">
        <v>504</v>
      </c>
      <c r="D69" s="136" t="s">
        <v>505</v>
      </c>
      <c r="E69" s="136" t="s">
        <v>890</v>
      </c>
      <c r="F69" s="136" t="s">
        <v>891</v>
      </c>
      <c r="G69" s="136" t="s">
        <v>889</v>
      </c>
      <c r="H69" s="134" t="s">
        <v>208</v>
      </c>
    </row>
    <row r="70" spans="1:8" ht="11.25">
      <c r="A70" s="134">
        <v>69</v>
      </c>
      <c r="B70" s="136" t="s">
        <v>504</v>
      </c>
      <c r="C70" s="136" t="s">
        <v>504</v>
      </c>
      <c r="D70" s="136" t="s">
        <v>505</v>
      </c>
      <c r="E70" s="136" t="s">
        <v>892</v>
      </c>
      <c r="F70" s="136" t="s">
        <v>893</v>
      </c>
      <c r="G70" s="136" t="s">
        <v>894</v>
      </c>
      <c r="H70" s="134" t="s">
        <v>208</v>
      </c>
    </row>
    <row r="71" spans="1:8" ht="11.25">
      <c r="A71" s="134">
        <v>70</v>
      </c>
      <c r="B71" s="136" t="s">
        <v>504</v>
      </c>
      <c r="C71" s="136" t="s">
        <v>504</v>
      </c>
      <c r="D71" s="136" t="s">
        <v>505</v>
      </c>
      <c r="E71" s="136" t="s">
        <v>895</v>
      </c>
      <c r="F71" s="136" t="s">
        <v>896</v>
      </c>
      <c r="G71" s="136" t="s">
        <v>889</v>
      </c>
      <c r="H71" s="134" t="s">
        <v>208</v>
      </c>
    </row>
    <row r="72" spans="1:8" ht="11.25">
      <c r="A72" s="134">
        <v>71</v>
      </c>
      <c r="B72" s="136" t="s">
        <v>504</v>
      </c>
      <c r="C72" s="136" t="s">
        <v>504</v>
      </c>
      <c r="D72" s="136" t="s">
        <v>505</v>
      </c>
      <c r="E72" s="136" t="s">
        <v>897</v>
      </c>
      <c r="F72" s="136" t="s">
        <v>898</v>
      </c>
      <c r="G72" s="136" t="s">
        <v>894</v>
      </c>
      <c r="H72" s="134" t="s">
        <v>208</v>
      </c>
    </row>
    <row r="73" spans="1:8" ht="11.25">
      <c r="A73" s="134">
        <v>72</v>
      </c>
      <c r="B73" s="136" t="s">
        <v>504</v>
      </c>
      <c r="C73" s="136" t="s">
        <v>504</v>
      </c>
      <c r="D73" s="136" t="s">
        <v>505</v>
      </c>
      <c r="E73" s="136" t="s">
        <v>899</v>
      </c>
      <c r="F73" s="136" t="s">
        <v>900</v>
      </c>
      <c r="G73" s="136" t="s">
        <v>894</v>
      </c>
      <c r="H73" s="134" t="s">
        <v>208</v>
      </c>
    </row>
    <row r="74" spans="1:8" ht="11.25">
      <c r="A74" s="134">
        <v>73</v>
      </c>
      <c r="B74" s="136" t="s">
        <v>504</v>
      </c>
      <c r="C74" s="136"/>
      <c r="D74" s="136"/>
      <c r="E74" s="136" t="s">
        <v>892</v>
      </c>
      <c r="F74" s="136" t="s">
        <v>893</v>
      </c>
      <c r="G74" s="136" t="s">
        <v>894</v>
      </c>
      <c r="H74" s="134" t="s">
        <v>208</v>
      </c>
    </row>
    <row r="75" spans="1:8" ht="11.25">
      <c r="A75" s="134">
        <v>74</v>
      </c>
      <c r="B75" s="136" t="s">
        <v>506</v>
      </c>
      <c r="C75" s="136" t="s">
        <v>506</v>
      </c>
      <c r="D75" s="136" t="s">
        <v>507</v>
      </c>
      <c r="E75" s="136" t="s">
        <v>901</v>
      </c>
      <c r="F75" s="136" t="s">
        <v>902</v>
      </c>
      <c r="G75" s="136" t="s">
        <v>819</v>
      </c>
      <c r="H75" s="134" t="s">
        <v>208</v>
      </c>
    </row>
    <row r="76" spans="1:8" ht="11.25">
      <c r="A76" s="134">
        <v>75</v>
      </c>
      <c r="B76" s="136" t="s">
        <v>506</v>
      </c>
      <c r="C76" s="136" t="s">
        <v>506</v>
      </c>
      <c r="D76" s="136" t="s">
        <v>507</v>
      </c>
      <c r="E76" s="136" t="s">
        <v>903</v>
      </c>
      <c r="F76" s="136" t="s">
        <v>904</v>
      </c>
      <c r="G76" s="136" t="s">
        <v>819</v>
      </c>
      <c r="H76" s="134" t="s">
        <v>208</v>
      </c>
    </row>
    <row r="77" spans="1:8" ht="11.25">
      <c r="A77" s="134">
        <v>76</v>
      </c>
      <c r="B77" s="136" t="s">
        <v>506</v>
      </c>
      <c r="C77" s="136" t="s">
        <v>506</v>
      </c>
      <c r="D77" s="136" t="s">
        <v>507</v>
      </c>
      <c r="E77" s="136" t="s">
        <v>905</v>
      </c>
      <c r="F77" s="136" t="s">
        <v>906</v>
      </c>
      <c r="G77" s="136" t="s">
        <v>819</v>
      </c>
      <c r="H77" s="134" t="s">
        <v>208</v>
      </c>
    </row>
    <row r="78" spans="1:8" ht="11.25">
      <c r="A78" s="134">
        <v>77</v>
      </c>
      <c r="B78" s="136" t="s">
        <v>506</v>
      </c>
      <c r="C78" s="136" t="s">
        <v>506</v>
      </c>
      <c r="D78" s="136" t="s">
        <v>507</v>
      </c>
      <c r="E78" s="136" t="s">
        <v>907</v>
      </c>
      <c r="F78" s="136" t="s">
        <v>908</v>
      </c>
      <c r="G78" s="136" t="s">
        <v>819</v>
      </c>
      <c r="H78" s="134" t="s">
        <v>208</v>
      </c>
    </row>
    <row r="79" spans="1:8" ht="11.25">
      <c r="A79" s="134">
        <v>78</v>
      </c>
      <c r="B79" s="136" t="s">
        <v>506</v>
      </c>
      <c r="C79" s="136" t="s">
        <v>506</v>
      </c>
      <c r="D79" s="136" t="s">
        <v>507</v>
      </c>
      <c r="E79" s="136" t="s">
        <v>909</v>
      </c>
      <c r="F79" s="136" t="s">
        <v>910</v>
      </c>
      <c r="G79" s="136" t="s">
        <v>819</v>
      </c>
      <c r="H79" s="134" t="s">
        <v>208</v>
      </c>
    </row>
    <row r="80" spans="1:8" ht="11.25">
      <c r="A80" s="134">
        <v>79</v>
      </c>
      <c r="B80" s="136" t="s">
        <v>506</v>
      </c>
      <c r="C80" s="136" t="s">
        <v>506</v>
      </c>
      <c r="D80" s="136" t="s">
        <v>507</v>
      </c>
      <c r="E80" s="136" t="s">
        <v>911</v>
      </c>
      <c r="F80" s="136" t="s">
        <v>912</v>
      </c>
      <c r="G80" s="136" t="s">
        <v>819</v>
      </c>
      <c r="H80" s="134" t="s">
        <v>208</v>
      </c>
    </row>
    <row r="81" spans="1:8" ht="11.25">
      <c r="A81" s="134">
        <v>80</v>
      </c>
      <c r="B81" s="136" t="s">
        <v>506</v>
      </c>
      <c r="C81" s="136" t="s">
        <v>506</v>
      </c>
      <c r="D81" s="136" t="s">
        <v>507</v>
      </c>
      <c r="E81" s="136" t="s">
        <v>913</v>
      </c>
      <c r="F81" s="136" t="s">
        <v>914</v>
      </c>
      <c r="G81" s="136" t="s">
        <v>819</v>
      </c>
      <c r="H81" s="134" t="s">
        <v>208</v>
      </c>
    </row>
    <row r="82" spans="1:8" ht="11.25">
      <c r="A82" s="134">
        <v>81</v>
      </c>
      <c r="B82" s="136" t="s">
        <v>506</v>
      </c>
      <c r="C82" s="136" t="s">
        <v>506</v>
      </c>
      <c r="D82" s="136" t="s">
        <v>507</v>
      </c>
      <c r="E82" s="136" t="s">
        <v>915</v>
      </c>
      <c r="F82" s="136" t="s">
        <v>916</v>
      </c>
      <c r="G82" s="136" t="s">
        <v>819</v>
      </c>
      <c r="H82" s="134" t="s">
        <v>208</v>
      </c>
    </row>
    <row r="83" spans="1:8" ht="11.25">
      <c r="A83" s="134">
        <v>82</v>
      </c>
      <c r="B83" s="136" t="s">
        <v>506</v>
      </c>
      <c r="C83" s="136" t="s">
        <v>506</v>
      </c>
      <c r="D83" s="136" t="s">
        <v>507</v>
      </c>
      <c r="E83" s="136" t="s">
        <v>917</v>
      </c>
      <c r="F83" s="136" t="s">
        <v>918</v>
      </c>
      <c r="G83" s="136" t="s">
        <v>819</v>
      </c>
      <c r="H83" s="134" t="s">
        <v>208</v>
      </c>
    </row>
    <row r="84" spans="1:8" ht="11.25">
      <c r="A84" s="134">
        <v>83</v>
      </c>
      <c r="B84" s="136" t="s">
        <v>506</v>
      </c>
      <c r="C84" s="136" t="s">
        <v>506</v>
      </c>
      <c r="D84" s="136" t="s">
        <v>507</v>
      </c>
      <c r="E84" s="136" t="s">
        <v>919</v>
      </c>
      <c r="F84" s="136" t="s">
        <v>920</v>
      </c>
      <c r="G84" s="136" t="s">
        <v>819</v>
      </c>
      <c r="H84" s="134" t="s">
        <v>208</v>
      </c>
    </row>
    <row r="85" spans="1:8" ht="11.25">
      <c r="A85" s="134">
        <v>84</v>
      </c>
      <c r="B85" s="136" t="s">
        <v>508</v>
      </c>
      <c r="C85" s="136" t="s">
        <v>508</v>
      </c>
      <c r="D85" s="136" t="s">
        <v>509</v>
      </c>
      <c r="E85" s="136" t="s">
        <v>921</v>
      </c>
      <c r="F85" s="136" t="s">
        <v>922</v>
      </c>
      <c r="G85" s="136" t="s">
        <v>923</v>
      </c>
      <c r="H85" s="134" t="s">
        <v>208</v>
      </c>
    </row>
    <row r="86" spans="1:8" ht="11.25">
      <c r="A86" s="134">
        <v>85</v>
      </c>
      <c r="B86" s="136" t="s">
        <v>508</v>
      </c>
      <c r="C86" s="136" t="s">
        <v>508</v>
      </c>
      <c r="D86" s="136" t="s">
        <v>509</v>
      </c>
      <c r="E86" s="136" t="s">
        <v>924</v>
      </c>
      <c r="F86" s="136" t="s">
        <v>925</v>
      </c>
      <c r="G86" s="136" t="s">
        <v>926</v>
      </c>
      <c r="H86" s="134" t="s">
        <v>208</v>
      </c>
    </row>
    <row r="87" spans="1:8" ht="11.25">
      <c r="A87" s="134">
        <v>86</v>
      </c>
      <c r="B87" s="136" t="s">
        <v>508</v>
      </c>
      <c r="C87" s="136" t="s">
        <v>508</v>
      </c>
      <c r="D87" s="136" t="s">
        <v>509</v>
      </c>
      <c r="E87" s="136" t="s">
        <v>927</v>
      </c>
      <c r="F87" s="136" t="s">
        <v>928</v>
      </c>
      <c r="G87" s="136" t="s">
        <v>926</v>
      </c>
      <c r="H87" s="134" t="s">
        <v>208</v>
      </c>
    </row>
    <row r="88" spans="1:8" ht="11.25">
      <c r="A88" s="134">
        <v>87</v>
      </c>
      <c r="B88" s="136" t="s">
        <v>508</v>
      </c>
      <c r="C88" s="136" t="s">
        <v>508</v>
      </c>
      <c r="D88" s="136" t="s">
        <v>509</v>
      </c>
      <c r="E88" s="136" t="s">
        <v>929</v>
      </c>
      <c r="F88" s="136" t="s">
        <v>930</v>
      </c>
      <c r="G88" s="136" t="s">
        <v>926</v>
      </c>
      <c r="H88" s="134" t="s">
        <v>208</v>
      </c>
    </row>
    <row r="89" spans="1:8" ht="11.25">
      <c r="A89" s="134">
        <v>88</v>
      </c>
      <c r="B89" s="136" t="s">
        <v>508</v>
      </c>
      <c r="C89" s="136" t="s">
        <v>508</v>
      </c>
      <c r="D89" s="136" t="s">
        <v>509</v>
      </c>
      <c r="E89" s="136" t="s">
        <v>931</v>
      </c>
      <c r="F89" s="136" t="s">
        <v>932</v>
      </c>
      <c r="G89" s="136" t="s">
        <v>926</v>
      </c>
      <c r="H89" s="134" t="s">
        <v>208</v>
      </c>
    </row>
    <row r="90" spans="1:8" ht="11.25">
      <c r="A90" s="134">
        <v>89</v>
      </c>
      <c r="B90" s="136" t="s">
        <v>508</v>
      </c>
      <c r="C90" s="136" t="s">
        <v>508</v>
      </c>
      <c r="D90" s="136" t="s">
        <v>509</v>
      </c>
      <c r="E90" s="136" t="s">
        <v>933</v>
      </c>
      <c r="F90" s="136" t="s">
        <v>934</v>
      </c>
      <c r="G90" s="136" t="s">
        <v>923</v>
      </c>
      <c r="H90" s="134" t="s">
        <v>208</v>
      </c>
    </row>
    <row r="91" spans="1:8" ht="11.25">
      <c r="A91" s="134">
        <v>90</v>
      </c>
      <c r="B91" s="136" t="s">
        <v>508</v>
      </c>
      <c r="C91" s="136" t="s">
        <v>508</v>
      </c>
      <c r="D91" s="136" t="s">
        <v>509</v>
      </c>
      <c r="E91" s="136" t="s">
        <v>935</v>
      </c>
      <c r="F91" s="136" t="s">
        <v>936</v>
      </c>
      <c r="G91" s="136" t="s">
        <v>923</v>
      </c>
      <c r="H91" s="134" t="s">
        <v>208</v>
      </c>
    </row>
    <row r="92" spans="1:8" ht="11.25">
      <c r="A92" s="134">
        <v>91</v>
      </c>
      <c r="B92" s="136" t="s">
        <v>508</v>
      </c>
      <c r="C92" s="136" t="s">
        <v>508</v>
      </c>
      <c r="D92" s="136" t="s">
        <v>509</v>
      </c>
      <c r="E92" s="136" t="s">
        <v>937</v>
      </c>
      <c r="F92" s="136" t="s">
        <v>938</v>
      </c>
      <c r="G92" s="136" t="s">
        <v>923</v>
      </c>
      <c r="H92" s="134" t="s">
        <v>208</v>
      </c>
    </row>
    <row r="93" spans="1:8" ht="11.25">
      <c r="A93" s="134">
        <v>92</v>
      </c>
      <c r="B93" s="136" t="s">
        <v>508</v>
      </c>
      <c r="C93" s="136" t="s">
        <v>508</v>
      </c>
      <c r="D93" s="136" t="s">
        <v>509</v>
      </c>
      <c r="E93" s="136" t="s">
        <v>939</v>
      </c>
      <c r="F93" s="136" t="s">
        <v>940</v>
      </c>
      <c r="G93" s="136" t="s">
        <v>923</v>
      </c>
      <c r="H93" s="134" t="s">
        <v>208</v>
      </c>
    </row>
    <row r="94" spans="1:8" ht="11.25">
      <c r="A94" s="134">
        <v>93</v>
      </c>
      <c r="B94" s="136" t="s">
        <v>508</v>
      </c>
      <c r="C94" s="136" t="s">
        <v>508</v>
      </c>
      <c r="D94" s="136" t="s">
        <v>509</v>
      </c>
      <c r="E94" s="136" t="s">
        <v>941</v>
      </c>
      <c r="F94" s="136" t="s">
        <v>942</v>
      </c>
      <c r="G94" s="136" t="s">
        <v>923</v>
      </c>
      <c r="H94" s="134" t="s">
        <v>208</v>
      </c>
    </row>
    <row r="95" spans="1:8" ht="11.25">
      <c r="A95" s="134">
        <v>94</v>
      </c>
      <c r="B95" s="136" t="s">
        <v>508</v>
      </c>
      <c r="C95" s="136" t="s">
        <v>508</v>
      </c>
      <c r="D95" s="136" t="s">
        <v>509</v>
      </c>
      <c r="E95" s="136" t="s">
        <v>943</v>
      </c>
      <c r="F95" s="136" t="s">
        <v>944</v>
      </c>
      <c r="G95" s="136" t="s">
        <v>926</v>
      </c>
      <c r="H95" s="134" t="s">
        <v>208</v>
      </c>
    </row>
    <row r="96" spans="1:8" ht="11.25">
      <c r="A96" s="134">
        <v>95</v>
      </c>
      <c r="B96" s="136" t="s">
        <v>508</v>
      </c>
      <c r="C96" s="136" t="s">
        <v>508</v>
      </c>
      <c r="D96" s="136" t="s">
        <v>509</v>
      </c>
      <c r="E96" s="136" t="s">
        <v>945</v>
      </c>
      <c r="F96" s="136" t="s">
        <v>946</v>
      </c>
      <c r="G96" s="136" t="s">
        <v>923</v>
      </c>
      <c r="H96" s="134" t="s">
        <v>208</v>
      </c>
    </row>
    <row r="97" spans="1:8" ht="11.25">
      <c r="A97" s="134">
        <v>96</v>
      </c>
      <c r="B97" s="136" t="s">
        <v>508</v>
      </c>
      <c r="C97" s="136" t="s">
        <v>508</v>
      </c>
      <c r="D97" s="136" t="s">
        <v>509</v>
      </c>
      <c r="E97" s="136" t="s">
        <v>947</v>
      </c>
      <c r="F97" s="136" t="s">
        <v>948</v>
      </c>
      <c r="G97" s="136" t="s">
        <v>926</v>
      </c>
      <c r="H97" s="134" t="s">
        <v>208</v>
      </c>
    </row>
    <row r="98" spans="1:8" ht="11.25">
      <c r="A98" s="134">
        <v>97</v>
      </c>
      <c r="B98" s="136" t="s">
        <v>510</v>
      </c>
      <c r="C98" s="136" t="s">
        <v>510</v>
      </c>
      <c r="D98" s="136" t="s">
        <v>511</v>
      </c>
      <c r="E98" s="136" t="s">
        <v>949</v>
      </c>
      <c r="F98" s="136" t="s">
        <v>950</v>
      </c>
      <c r="G98" s="136" t="s">
        <v>951</v>
      </c>
      <c r="H98" s="134" t="s">
        <v>210</v>
      </c>
    </row>
    <row r="99" spans="1:8" ht="11.25">
      <c r="A99" s="134">
        <v>98</v>
      </c>
      <c r="B99" s="136" t="s">
        <v>510</v>
      </c>
      <c r="C99" s="136" t="s">
        <v>510</v>
      </c>
      <c r="D99" s="136" t="s">
        <v>511</v>
      </c>
      <c r="E99" s="136" t="s">
        <v>952</v>
      </c>
      <c r="F99" s="136" t="s">
        <v>953</v>
      </c>
      <c r="G99" s="136" t="s">
        <v>951</v>
      </c>
      <c r="H99" s="134" t="s">
        <v>208</v>
      </c>
    </row>
    <row r="100" spans="1:8" ht="11.25">
      <c r="A100" s="134">
        <v>99</v>
      </c>
      <c r="B100" s="136" t="s">
        <v>510</v>
      </c>
      <c r="C100" s="136" t="s">
        <v>510</v>
      </c>
      <c r="D100" s="136" t="s">
        <v>511</v>
      </c>
      <c r="E100" s="136" t="s">
        <v>954</v>
      </c>
      <c r="F100" s="136" t="s">
        <v>955</v>
      </c>
      <c r="G100" s="136" t="s">
        <v>951</v>
      </c>
      <c r="H100" s="134" t="s">
        <v>208</v>
      </c>
    </row>
    <row r="101" spans="1:8" ht="11.25">
      <c r="A101" s="134">
        <v>100</v>
      </c>
      <c r="B101" s="136" t="s">
        <v>510</v>
      </c>
      <c r="C101" s="136" t="s">
        <v>510</v>
      </c>
      <c r="D101" s="136" t="s">
        <v>511</v>
      </c>
      <c r="E101" s="136" t="s">
        <v>956</v>
      </c>
      <c r="F101" s="136" t="s">
        <v>957</v>
      </c>
      <c r="G101" s="136" t="s">
        <v>951</v>
      </c>
      <c r="H101" s="134" t="s">
        <v>208</v>
      </c>
    </row>
    <row r="102" spans="1:8" ht="11.25">
      <c r="A102" s="134">
        <v>101</v>
      </c>
      <c r="B102" s="136" t="s">
        <v>510</v>
      </c>
      <c r="C102" s="136" t="s">
        <v>510</v>
      </c>
      <c r="D102" s="136" t="s">
        <v>511</v>
      </c>
      <c r="E102" s="136" t="s">
        <v>958</v>
      </c>
      <c r="F102" s="136" t="s">
        <v>959</v>
      </c>
      <c r="G102" s="136" t="s">
        <v>960</v>
      </c>
      <c r="H102" s="134" t="s">
        <v>208</v>
      </c>
    </row>
    <row r="103" spans="1:8" ht="11.25">
      <c r="A103" s="134">
        <v>102</v>
      </c>
      <c r="B103" s="136" t="s">
        <v>510</v>
      </c>
      <c r="C103" s="136" t="s">
        <v>510</v>
      </c>
      <c r="D103" s="136" t="s">
        <v>511</v>
      </c>
      <c r="E103" s="136" t="s">
        <v>961</v>
      </c>
      <c r="F103" s="136" t="s">
        <v>962</v>
      </c>
      <c r="G103" s="136" t="s">
        <v>951</v>
      </c>
      <c r="H103" s="134" t="s">
        <v>210</v>
      </c>
    </row>
    <row r="104" spans="1:8" ht="11.25">
      <c r="A104" s="134">
        <v>103</v>
      </c>
      <c r="B104" s="136" t="s">
        <v>510</v>
      </c>
      <c r="C104" s="136"/>
      <c r="D104" s="136"/>
      <c r="E104" s="136" t="s">
        <v>954</v>
      </c>
      <c r="F104" s="136" t="s">
        <v>955</v>
      </c>
      <c r="G104" s="136" t="s">
        <v>951</v>
      </c>
      <c r="H104" s="134" t="s">
        <v>208</v>
      </c>
    </row>
    <row r="105" spans="1:8" ht="11.25">
      <c r="A105" s="134">
        <v>104</v>
      </c>
      <c r="B105" s="136" t="s">
        <v>512</v>
      </c>
      <c r="C105" s="136" t="s">
        <v>512</v>
      </c>
      <c r="D105" s="136" t="s">
        <v>513</v>
      </c>
      <c r="E105" s="136" t="s">
        <v>958</v>
      </c>
      <c r="F105" s="136" t="s">
        <v>959</v>
      </c>
      <c r="G105" s="136" t="s">
        <v>963</v>
      </c>
      <c r="H105" s="134" t="s">
        <v>208</v>
      </c>
    </row>
    <row r="106" spans="1:8" ht="11.25">
      <c r="A106" s="134">
        <v>105</v>
      </c>
      <c r="B106" s="136" t="s">
        <v>512</v>
      </c>
      <c r="C106" s="136" t="s">
        <v>512</v>
      </c>
      <c r="D106" s="136" t="s">
        <v>513</v>
      </c>
      <c r="E106" s="136" t="s">
        <v>964</v>
      </c>
      <c r="F106" s="136" t="s">
        <v>845</v>
      </c>
      <c r="G106" s="136" t="s">
        <v>965</v>
      </c>
      <c r="H106" s="134" t="s">
        <v>208</v>
      </c>
    </row>
    <row r="107" spans="1:8" ht="11.25">
      <c r="A107" s="134">
        <v>106</v>
      </c>
      <c r="B107" s="136" t="s">
        <v>512</v>
      </c>
      <c r="C107" s="136" t="s">
        <v>512</v>
      </c>
      <c r="D107" s="136" t="s">
        <v>513</v>
      </c>
      <c r="E107" s="136" t="s">
        <v>966</v>
      </c>
      <c r="F107" s="136" t="s">
        <v>967</v>
      </c>
      <c r="G107" s="136" t="s">
        <v>856</v>
      </c>
      <c r="H107" s="134" t="s">
        <v>210</v>
      </c>
    </row>
    <row r="108" spans="1:8" ht="11.25">
      <c r="A108" s="134">
        <v>107</v>
      </c>
      <c r="B108" s="136" t="s">
        <v>514</v>
      </c>
      <c r="C108" s="136" t="s">
        <v>514</v>
      </c>
      <c r="D108" s="136" t="s">
        <v>515</v>
      </c>
      <c r="E108" s="136" t="s">
        <v>968</v>
      </c>
      <c r="F108" s="136" t="s">
        <v>969</v>
      </c>
      <c r="G108" s="136" t="s">
        <v>970</v>
      </c>
      <c r="H108" s="134" t="s">
        <v>208</v>
      </c>
    </row>
    <row r="109" spans="1:8" ht="11.25">
      <c r="A109" s="134">
        <v>108</v>
      </c>
      <c r="B109" s="136" t="s">
        <v>514</v>
      </c>
      <c r="C109" s="136" t="s">
        <v>514</v>
      </c>
      <c r="D109" s="136" t="s">
        <v>515</v>
      </c>
      <c r="E109" s="136" t="s">
        <v>971</v>
      </c>
      <c r="F109" s="136" t="s">
        <v>972</v>
      </c>
      <c r="G109" s="136" t="s">
        <v>973</v>
      </c>
      <c r="H109" s="134" t="s">
        <v>208</v>
      </c>
    </row>
    <row r="110" spans="1:8" ht="11.25">
      <c r="A110" s="134">
        <v>109</v>
      </c>
      <c r="B110" s="136" t="s">
        <v>514</v>
      </c>
      <c r="C110" s="136" t="s">
        <v>514</v>
      </c>
      <c r="D110" s="136" t="s">
        <v>515</v>
      </c>
      <c r="E110" s="136" t="s">
        <v>983</v>
      </c>
      <c r="F110" s="136" t="s">
        <v>984</v>
      </c>
      <c r="G110" s="136" t="s">
        <v>985</v>
      </c>
      <c r="H110" s="134" t="s">
        <v>208</v>
      </c>
    </row>
    <row r="111" spans="1:8" ht="11.25">
      <c r="A111" s="134">
        <v>110</v>
      </c>
      <c r="B111" s="136" t="s">
        <v>514</v>
      </c>
      <c r="C111" s="136" t="s">
        <v>514</v>
      </c>
      <c r="D111" s="136" t="s">
        <v>515</v>
      </c>
      <c r="E111" s="136" t="s">
        <v>987</v>
      </c>
      <c r="F111" s="136" t="s">
        <v>988</v>
      </c>
      <c r="G111" s="136" t="s">
        <v>746</v>
      </c>
      <c r="H111" s="134" t="s">
        <v>208</v>
      </c>
    </row>
    <row r="112" spans="1:8" ht="11.25">
      <c r="A112" s="134">
        <v>111</v>
      </c>
      <c r="B112" s="136" t="s">
        <v>514</v>
      </c>
      <c r="C112" s="136" t="s">
        <v>514</v>
      </c>
      <c r="D112" s="136" t="s">
        <v>515</v>
      </c>
      <c r="E112" s="136" t="s">
        <v>989</v>
      </c>
      <c r="F112" s="136" t="s">
        <v>990</v>
      </c>
      <c r="G112" s="136" t="s">
        <v>991</v>
      </c>
      <c r="H112" s="134" t="s">
        <v>208</v>
      </c>
    </row>
    <row r="113" spans="1:8" ht="11.25">
      <c r="A113" s="134">
        <v>112</v>
      </c>
      <c r="B113" s="136" t="s">
        <v>514</v>
      </c>
      <c r="C113" s="136" t="s">
        <v>514</v>
      </c>
      <c r="D113" s="136" t="s">
        <v>515</v>
      </c>
      <c r="E113" s="136" t="s">
        <v>992</v>
      </c>
      <c r="F113" s="136" t="s">
        <v>993</v>
      </c>
      <c r="G113" s="136" t="s">
        <v>994</v>
      </c>
      <c r="H113" s="134" t="s">
        <v>208</v>
      </c>
    </row>
    <row r="114" spans="1:8" ht="11.25">
      <c r="A114" s="134">
        <v>113</v>
      </c>
      <c r="B114" s="136" t="s">
        <v>995</v>
      </c>
      <c r="C114" s="136" t="s">
        <v>995</v>
      </c>
      <c r="D114" s="136" t="s">
        <v>996</v>
      </c>
      <c r="E114" s="136" t="s">
        <v>997</v>
      </c>
      <c r="F114" s="136" t="s">
        <v>998</v>
      </c>
      <c r="G114" s="136" t="s">
        <v>999</v>
      </c>
      <c r="H114" s="134" t="s">
        <v>209</v>
      </c>
    </row>
    <row r="115" spans="1:8" ht="11.25">
      <c r="A115" s="134">
        <v>114</v>
      </c>
      <c r="B115" s="136" t="s">
        <v>516</v>
      </c>
      <c r="C115" s="136" t="s">
        <v>516</v>
      </c>
      <c r="D115" s="136" t="s">
        <v>517</v>
      </c>
      <c r="E115" s="136" t="s">
        <v>1000</v>
      </c>
      <c r="F115" s="136" t="s">
        <v>1001</v>
      </c>
      <c r="G115" s="136" t="s">
        <v>1002</v>
      </c>
      <c r="H115" s="134" t="s">
        <v>208</v>
      </c>
    </row>
    <row r="116" spans="1:8" ht="11.25">
      <c r="A116" s="134">
        <v>115</v>
      </c>
      <c r="B116" s="136" t="s">
        <v>516</v>
      </c>
      <c r="C116" s="136" t="s">
        <v>516</v>
      </c>
      <c r="D116" s="136" t="s">
        <v>517</v>
      </c>
      <c r="E116" s="136" t="s">
        <v>1003</v>
      </c>
      <c r="F116" s="136" t="s">
        <v>1004</v>
      </c>
      <c r="G116" s="136" t="s">
        <v>1002</v>
      </c>
      <c r="H116" s="134" t="s">
        <v>208</v>
      </c>
    </row>
    <row r="117" spans="1:8" ht="11.25">
      <c r="A117" s="134">
        <v>116</v>
      </c>
      <c r="B117" s="136" t="s">
        <v>516</v>
      </c>
      <c r="C117" s="136" t="s">
        <v>516</v>
      </c>
      <c r="D117" s="136" t="s">
        <v>517</v>
      </c>
      <c r="E117" s="136" t="s">
        <v>1005</v>
      </c>
      <c r="F117" s="136" t="s">
        <v>1006</v>
      </c>
      <c r="G117" s="136" t="s">
        <v>1002</v>
      </c>
      <c r="H117" s="134" t="s">
        <v>208</v>
      </c>
    </row>
    <row r="118" spans="1:8" ht="11.25">
      <c r="A118" s="134">
        <v>117</v>
      </c>
      <c r="B118" s="136" t="s">
        <v>516</v>
      </c>
      <c r="C118" s="136" t="s">
        <v>516</v>
      </c>
      <c r="D118" s="136" t="s">
        <v>517</v>
      </c>
      <c r="E118" s="136" t="s">
        <v>1007</v>
      </c>
      <c r="F118" s="136" t="s">
        <v>1008</v>
      </c>
      <c r="G118" s="136" t="s">
        <v>1002</v>
      </c>
      <c r="H118" s="134" t="s">
        <v>208</v>
      </c>
    </row>
    <row r="119" spans="1:8" ht="11.25">
      <c r="A119" s="134">
        <v>118</v>
      </c>
      <c r="B119" s="136" t="s">
        <v>516</v>
      </c>
      <c r="C119" s="136" t="s">
        <v>516</v>
      </c>
      <c r="D119" s="136" t="s">
        <v>517</v>
      </c>
      <c r="E119" s="136" t="s">
        <v>1009</v>
      </c>
      <c r="F119" s="136" t="s">
        <v>1010</v>
      </c>
      <c r="G119" s="136" t="s">
        <v>1002</v>
      </c>
      <c r="H119" s="134" t="s">
        <v>208</v>
      </c>
    </row>
    <row r="120" spans="1:8" ht="11.25">
      <c r="A120" s="134">
        <v>119</v>
      </c>
      <c r="B120" s="136" t="s">
        <v>516</v>
      </c>
      <c r="C120" s="136" t="s">
        <v>516</v>
      </c>
      <c r="D120" s="136" t="s">
        <v>517</v>
      </c>
      <c r="E120" s="136" t="s">
        <v>1011</v>
      </c>
      <c r="F120" s="136" t="s">
        <v>1012</v>
      </c>
      <c r="G120" s="136" t="s">
        <v>1002</v>
      </c>
      <c r="H120" s="134" t="s">
        <v>208</v>
      </c>
    </row>
    <row r="121" spans="1:8" ht="11.25">
      <c r="A121" s="134">
        <v>120</v>
      </c>
      <c r="B121" s="136" t="s">
        <v>516</v>
      </c>
      <c r="C121" s="136"/>
      <c r="D121" s="136"/>
      <c r="E121" s="136" t="s">
        <v>1007</v>
      </c>
      <c r="F121" s="136" t="s">
        <v>1008</v>
      </c>
      <c r="G121" s="136" t="s">
        <v>1002</v>
      </c>
      <c r="H121" s="134" t="s">
        <v>208</v>
      </c>
    </row>
    <row r="122" spans="1:8" ht="11.25">
      <c r="A122" s="134">
        <v>121</v>
      </c>
      <c r="B122" s="136" t="s">
        <v>518</v>
      </c>
      <c r="C122" s="136" t="s">
        <v>518</v>
      </c>
      <c r="D122" s="136" t="s">
        <v>519</v>
      </c>
      <c r="E122" s="136" t="s">
        <v>1013</v>
      </c>
      <c r="F122" s="136" t="s">
        <v>1014</v>
      </c>
      <c r="G122" s="136" t="s">
        <v>797</v>
      </c>
      <c r="H122" s="134" t="s">
        <v>208</v>
      </c>
    </row>
    <row r="123" spans="1:8" ht="11.25">
      <c r="A123" s="134">
        <v>122</v>
      </c>
      <c r="B123" s="136" t="s">
        <v>518</v>
      </c>
      <c r="C123" s="136" t="s">
        <v>518</v>
      </c>
      <c r="D123" s="136" t="s">
        <v>519</v>
      </c>
      <c r="E123" s="136" t="s">
        <v>1015</v>
      </c>
      <c r="F123" s="136" t="s">
        <v>1016</v>
      </c>
      <c r="G123" s="136" t="s">
        <v>1017</v>
      </c>
      <c r="H123" s="134" t="s">
        <v>208</v>
      </c>
    </row>
    <row r="124" spans="1:8" ht="11.25">
      <c r="A124" s="134">
        <v>123</v>
      </c>
      <c r="B124" s="136" t="s">
        <v>520</v>
      </c>
      <c r="C124" s="136" t="s">
        <v>520</v>
      </c>
      <c r="D124" s="136" t="s">
        <v>521</v>
      </c>
      <c r="E124" s="136" t="s">
        <v>1018</v>
      </c>
      <c r="F124" s="136" t="s">
        <v>1019</v>
      </c>
      <c r="G124" s="136" t="s">
        <v>1020</v>
      </c>
      <c r="H124" s="134" t="s">
        <v>208</v>
      </c>
    </row>
    <row r="125" spans="1:8" ht="11.25">
      <c r="A125" s="134">
        <v>124</v>
      </c>
      <c r="B125" s="136" t="s">
        <v>520</v>
      </c>
      <c r="C125" s="136" t="s">
        <v>520</v>
      </c>
      <c r="D125" s="136" t="s">
        <v>521</v>
      </c>
      <c r="E125" s="136" t="s">
        <v>1021</v>
      </c>
      <c r="F125" s="136" t="s">
        <v>1022</v>
      </c>
      <c r="G125" s="136" t="s">
        <v>1023</v>
      </c>
      <c r="H125" s="134" t="s">
        <v>208</v>
      </c>
    </row>
    <row r="126" spans="1:8" ht="11.25">
      <c r="A126" s="134">
        <v>125</v>
      </c>
      <c r="B126" s="136" t="s">
        <v>520</v>
      </c>
      <c r="C126" s="136" t="s">
        <v>520</v>
      </c>
      <c r="D126" s="136" t="s">
        <v>521</v>
      </c>
      <c r="E126" s="136" t="s">
        <v>1024</v>
      </c>
      <c r="F126" s="136" t="s">
        <v>1025</v>
      </c>
      <c r="G126" s="136" t="s">
        <v>1023</v>
      </c>
      <c r="H126" s="134" t="s">
        <v>208</v>
      </c>
    </row>
    <row r="127" spans="1:8" ht="11.25">
      <c r="A127" s="134">
        <v>126</v>
      </c>
      <c r="B127" s="136" t="s">
        <v>522</v>
      </c>
      <c r="C127" s="136" t="s">
        <v>522</v>
      </c>
      <c r="D127" s="136" t="s">
        <v>523</v>
      </c>
      <c r="E127" s="136" t="s">
        <v>1026</v>
      </c>
      <c r="F127" s="136" t="s">
        <v>1027</v>
      </c>
      <c r="G127" s="136" t="s">
        <v>1028</v>
      </c>
      <c r="H127" s="134" t="s">
        <v>208</v>
      </c>
    </row>
    <row r="128" spans="1:8" ht="11.25">
      <c r="A128" s="134">
        <v>127</v>
      </c>
      <c r="B128" s="136" t="s">
        <v>522</v>
      </c>
      <c r="C128" s="136" t="s">
        <v>522</v>
      </c>
      <c r="D128" s="136" t="s">
        <v>523</v>
      </c>
      <c r="E128" s="136" t="s">
        <v>1029</v>
      </c>
      <c r="F128" s="136" t="s">
        <v>1030</v>
      </c>
      <c r="G128" s="136" t="s">
        <v>1023</v>
      </c>
      <c r="H128" s="134" t="s">
        <v>208</v>
      </c>
    </row>
    <row r="129" spans="1:8" ht="11.25">
      <c r="A129" s="134">
        <v>128</v>
      </c>
      <c r="B129" s="136" t="s">
        <v>524</v>
      </c>
      <c r="C129" s="136" t="s">
        <v>524</v>
      </c>
      <c r="D129" s="136" t="s">
        <v>525</v>
      </c>
      <c r="E129" s="136" t="s">
        <v>1031</v>
      </c>
      <c r="F129" s="136" t="s">
        <v>1032</v>
      </c>
      <c r="G129" s="136" t="s">
        <v>973</v>
      </c>
      <c r="H129" s="134" t="s">
        <v>208</v>
      </c>
    </row>
    <row r="130" spans="1:8" ht="11.25">
      <c r="A130" s="134">
        <v>129</v>
      </c>
      <c r="B130" s="136" t="s">
        <v>524</v>
      </c>
      <c r="C130" s="136" t="s">
        <v>524</v>
      </c>
      <c r="D130" s="136" t="s">
        <v>525</v>
      </c>
      <c r="E130" s="136" t="s">
        <v>1033</v>
      </c>
      <c r="F130" s="136" t="s">
        <v>1034</v>
      </c>
      <c r="G130" s="136" t="s">
        <v>973</v>
      </c>
      <c r="H130" s="134" t="s">
        <v>210</v>
      </c>
    </row>
    <row r="131" spans="1:8" ht="11.25">
      <c r="A131" s="134">
        <v>130</v>
      </c>
      <c r="B131" s="136" t="s">
        <v>524</v>
      </c>
      <c r="C131" s="136" t="s">
        <v>524</v>
      </c>
      <c r="D131" s="136" t="s">
        <v>525</v>
      </c>
      <c r="E131" s="136" t="s">
        <v>1035</v>
      </c>
      <c r="F131" s="136" t="s">
        <v>1016</v>
      </c>
      <c r="G131" s="136" t="s">
        <v>1036</v>
      </c>
      <c r="H131" s="134" t="s">
        <v>208</v>
      </c>
    </row>
    <row r="132" spans="1:8" ht="11.25">
      <c r="A132" s="134">
        <v>131</v>
      </c>
      <c r="B132" s="136" t="s">
        <v>524</v>
      </c>
      <c r="C132" s="136" t="s">
        <v>524</v>
      </c>
      <c r="D132" s="136" t="s">
        <v>525</v>
      </c>
      <c r="E132" s="136" t="s">
        <v>1037</v>
      </c>
      <c r="F132" s="136" t="s">
        <v>1038</v>
      </c>
      <c r="G132" s="136" t="s">
        <v>973</v>
      </c>
      <c r="H132" s="134" t="s">
        <v>208</v>
      </c>
    </row>
    <row r="133" spans="1:8" ht="11.25">
      <c r="A133" s="134">
        <v>132</v>
      </c>
      <c r="B133" s="136" t="s">
        <v>524</v>
      </c>
      <c r="C133" s="136" t="s">
        <v>524</v>
      </c>
      <c r="D133" s="136" t="s">
        <v>525</v>
      </c>
      <c r="E133" s="136" t="s">
        <v>1039</v>
      </c>
      <c r="F133" s="136" t="s">
        <v>1040</v>
      </c>
      <c r="G133" s="136" t="s">
        <v>973</v>
      </c>
      <c r="H133" s="134" t="s">
        <v>208</v>
      </c>
    </row>
    <row r="134" spans="1:8" ht="11.25">
      <c r="A134" s="134">
        <v>133</v>
      </c>
      <c r="B134" s="136" t="s">
        <v>524</v>
      </c>
      <c r="C134" s="136" t="s">
        <v>524</v>
      </c>
      <c r="D134" s="136" t="s">
        <v>525</v>
      </c>
      <c r="E134" s="136" t="s">
        <v>1041</v>
      </c>
      <c r="F134" s="136" t="s">
        <v>1042</v>
      </c>
      <c r="G134" s="136" t="s">
        <v>973</v>
      </c>
      <c r="H134" s="134" t="s">
        <v>208</v>
      </c>
    </row>
    <row r="135" spans="1:8" ht="11.25">
      <c r="A135" s="134">
        <v>134</v>
      </c>
      <c r="B135" s="136" t="s">
        <v>524</v>
      </c>
      <c r="C135" s="136" t="s">
        <v>524</v>
      </c>
      <c r="D135" s="136" t="s">
        <v>525</v>
      </c>
      <c r="E135" s="136" t="s">
        <v>1043</v>
      </c>
      <c r="F135" s="136" t="s">
        <v>1044</v>
      </c>
      <c r="G135" s="136" t="s">
        <v>973</v>
      </c>
      <c r="H135" s="134" t="s">
        <v>208</v>
      </c>
    </row>
    <row r="136" spans="1:8" ht="11.25">
      <c r="A136" s="134">
        <v>135</v>
      </c>
      <c r="B136" s="136" t="s">
        <v>524</v>
      </c>
      <c r="C136" s="136" t="s">
        <v>524</v>
      </c>
      <c r="D136" s="136" t="s">
        <v>525</v>
      </c>
      <c r="E136" s="136" t="s">
        <v>1045</v>
      </c>
      <c r="F136" s="136" t="s">
        <v>1046</v>
      </c>
      <c r="G136" s="136" t="s">
        <v>973</v>
      </c>
      <c r="H136" s="134" t="s">
        <v>208</v>
      </c>
    </row>
    <row r="137" spans="1:8" ht="11.25">
      <c r="A137" s="134">
        <v>136</v>
      </c>
      <c r="B137" s="136" t="s">
        <v>524</v>
      </c>
      <c r="C137" s="136" t="s">
        <v>524</v>
      </c>
      <c r="D137" s="136" t="s">
        <v>525</v>
      </c>
      <c r="E137" s="136" t="s">
        <v>1047</v>
      </c>
      <c r="F137" s="136" t="s">
        <v>1048</v>
      </c>
      <c r="G137" s="136" t="s">
        <v>973</v>
      </c>
      <c r="H137" s="134" t="s">
        <v>208</v>
      </c>
    </row>
    <row r="138" spans="1:8" ht="11.25">
      <c r="A138" s="134">
        <v>137</v>
      </c>
      <c r="B138" s="136" t="s">
        <v>524</v>
      </c>
      <c r="C138" s="136" t="s">
        <v>524</v>
      </c>
      <c r="D138" s="136" t="s">
        <v>525</v>
      </c>
      <c r="E138" s="136" t="s">
        <v>1049</v>
      </c>
      <c r="F138" s="136" t="s">
        <v>920</v>
      </c>
      <c r="G138" s="136" t="s">
        <v>1050</v>
      </c>
      <c r="H138" s="134" t="s">
        <v>208</v>
      </c>
    </row>
    <row r="139" spans="1:8" ht="11.25">
      <c r="A139" s="134">
        <v>138</v>
      </c>
      <c r="B139" s="136" t="s">
        <v>526</v>
      </c>
      <c r="C139" s="136" t="s">
        <v>528</v>
      </c>
      <c r="D139" s="136" t="s">
        <v>529</v>
      </c>
      <c r="E139" s="136" t="s">
        <v>1051</v>
      </c>
      <c r="F139" s="136" t="s">
        <v>1052</v>
      </c>
      <c r="G139" s="136" t="s">
        <v>788</v>
      </c>
      <c r="H139" s="134" t="s">
        <v>208</v>
      </c>
    </row>
    <row r="140" spans="1:8" ht="11.25">
      <c r="A140" s="134">
        <v>139</v>
      </c>
      <c r="B140" s="136" t="s">
        <v>526</v>
      </c>
      <c r="C140" s="136" t="s">
        <v>530</v>
      </c>
      <c r="D140" s="136" t="s">
        <v>531</v>
      </c>
      <c r="E140" s="136" t="s">
        <v>1053</v>
      </c>
      <c r="F140" s="136" t="s">
        <v>1054</v>
      </c>
      <c r="G140" s="136" t="s">
        <v>788</v>
      </c>
      <c r="H140" s="134" t="s">
        <v>208</v>
      </c>
    </row>
    <row r="141" spans="1:8" ht="11.25">
      <c r="A141" s="134">
        <v>140</v>
      </c>
      <c r="B141" s="136" t="s">
        <v>526</v>
      </c>
      <c r="C141" s="136" t="s">
        <v>532</v>
      </c>
      <c r="D141" s="136" t="s">
        <v>533</v>
      </c>
      <c r="E141" s="136" t="s">
        <v>1055</v>
      </c>
      <c r="F141" s="136" t="s">
        <v>1056</v>
      </c>
      <c r="G141" s="136" t="s">
        <v>788</v>
      </c>
      <c r="H141" s="134" t="s">
        <v>208</v>
      </c>
    </row>
    <row r="142" spans="1:8" ht="11.25">
      <c r="A142" s="134">
        <v>141</v>
      </c>
      <c r="B142" s="136" t="s">
        <v>526</v>
      </c>
      <c r="C142" s="136" t="s">
        <v>532</v>
      </c>
      <c r="D142" s="136" t="s">
        <v>533</v>
      </c>
      <c r="E142" s="136" t="s">
        <v>1057</v>
      </c>
      <c r="F142" s="136" t="s">
        <v>1058</v>
      </c>
      <c r="G142" s="136" t="s">
        <v>788</v>
      </c>
      <c r="H142" s="134" t="s">
        <v>208</v>
      </c>
    </row>
    <row r="143" spans="1:8" ht="11.25">
      <c r="A143" s="134">
        <v>142</v>
      </c>
      <c r="B143" s="136" t="s">
        <v>526</v>
      </c>
      <c r="C143" s="136" t="s">
        <v>532</v>
      </c>
      <c r="D143" s="136" t="s">
        <v>533</v>
      </c>
      <c r="E143" s="136" t="s">
        <v>958</v>
      </c>
      <c r="F143" s="136" t="s">
        <v>959</v>
      </c>
      <c r="G143" s="136" t="s">
        <v>1059</v>
      </c>
      <c r="H143" s="134" t="s">
        <v>208</v>
      </c>
    </row>
    <row r="144" spans="1:8" ht="11.25">
      <c r="A144" s="134">
        <v>143</v>
      </c>
      <c r="B144" s="136" t="s">
        <v>526</v>
      </c>
      <c r="C144" s="136" t="s">
        <v>534</v>
      </c>
      <c r="D144" s="136" t="s">
        <v>535</v>
      </c>
      <c r="E144" s="136" t="s">
        <v>1060</v>
      </c>
      <c r="F144" s="136" t="s">
        <v>1061</v>
      </c>
      <c r="G144" s="136" t="s">
        <v>788</v>
      </c>
      <c r="H144" s="134" t="s">
        <v>208</v>
      </c>
    </row>
    <row r="145" spans="1:8" ht="11.25">
      <c r="A145" s="134">
        <v>144</v>
      </c>
      <c r="B145" s="136" t="s">
        <v>526</v>
      </c>
      <c r="C145" s="136" t="s">
        <v>534</v>
      </c>
      <c r="D145" s="136" t="s">
        <v>535</v>
      </c>
      <c r="E145" s="136" t="s">
        <v>1062</v>
      </c>
      <c r="F145" s="136" t="s">
        <v>1063</v>
      </c>
      <c r="G145" s="136" t="s">
        <v>788</v>
      </c>
      <c r="H145" s="134" t="s">
        <v>208</v>
      </c>
    </row>
    <row r="146" spans="1:8" ht="11.25">
      <c r="A146" s="134">
        <v>145</v>
      </c>
      <c r="B146" s="136" t="s">
        <v>526</v>
      </c>
      <c r="C146" s="136" t="s">
        <v>534</v>
      </c>
      <c r="D146" s="136" t="s">
        <v>535</v>
      </c>
      <c r="E146" s="136" t="s">
        <v>1064</v>
      </c>
      <c r="F146" s="136" t="s">
        <v>1065</v>
      </c>
      <c r="G146" s="136" t="s">
        <v>788</v>
      </c>
      <c r="H146" s="134" t="s">
        <v>208</v>
      </c>
    </row>
    <row r="147" spans="1:8" ht="11.25">
      <c r="A147" s="134">
        <v>146</v>
      </c>
      <c r="B147" s="136" t="s">
        <v>526</v>
      </c>
      <c r="C147" s="136" t="s">
        <v>534</v>
      </c>
      <c r="D147" s="136" t="s">
        <v>535</v>
      </c>
      <c r="E147" s="136" t="s">
        <v>1066</v>
      </c>
      <c r="F147" s="136" t="s">
        <v>1067</v>
      </c>
      <c r="G147" s="136" t="s">
        <v>788</v>
      </c>
      <c r="H147" s="134" t="s">
        <v>208</v>
      </c>
    </row>
    <row r="148" spans="1:8" ht="11.25">
      <c r="A148" s="134">
        <v>147</v>
      </c>
      <c r="B148" s="136" t="s">
        <v>526</v>
      </c>
      <c r="C148" s="136" t="s">
        <v>536</v>
      </c>
      <c r="D148" s="136" t="s">
        <v>537</v>
      </c>
      <c r="E148" s="136" t="s">
        <v>1068</v>
      </c>
      <c r="F148" s="136" t="s">
        <v>1069</v>
      </c>
      <c r="G148" s="136" t="s">
        <v>788</v>
      </c>
      <c r="H148" s="134" t="s">
        <v>208</v>
      </c>
    </row>
    <row r="149" spans="1:8" ht="11.25">
      <c r="A149" s="134">
        <v>148</v>
      </c>
      <c r="B149" s="136" t="s">
        <v>526</v>
      </c>
      <c r="C149" s="136" t="s">
        <v>536</v>
      </c>
      <c r="D149" s="136" t="s">
        <v>537</v>
      </c>
      <c r="E149" s="136" t="s">
        <v>1070</v>
      </c>
      <c r="F149" s="136" t="s">
        <v>1071</v>
      </c>
      <c r="G149" s="136" t="s">
        <v>788</v>
      </c>
      <c r="H149" s="134" t="s">
        <v>208</v>
      </c>
    </row>
    <row r="150" spans="1:8" ht="11.25">
      <c r="A150" s="134">
        <v>149</v>
      </c>
      <c r="B150" s="136" t="s">
        <v>526</v>
      </c>
      <c r="C150" s="136" t="s">
        <v>536</v>
      </c>
      <c r="D150" s="136" t="s">
        <v>537</v>
      </c>
      <c r="E150" s="136" t="s">
        <v>1072</v>
      </c>
      <c r="F150" s="136" t="s">
        <v>1073</v>
      </c>
      <c r="G150" s="136" t="s">
        <v>788</v>
      </c>
      <c r="H150" s="134" t="s">
        <v>208</v>
      </c>
    </row>
    <row r="151" spans="1:8" ht="11.25">
      <c r="A151" s="134">
        <v>150</v>
      </c>
      <c r="B151" s="136" t="s">
        <v>526</v>
      </c>
      <c r="C151" s="136" t="s">
        <v>538</v>
      </c>
      <c r="D151" s="136" t="s">
        <v>539</v>
      </c>
      <c r="E151" s="136" t="s">
        <v>1074</v>
      </c>
      <c r="F151" s="136" t="s">
        <v>1075</v>
      </c>
      <c r="G151" s="136" t="s">
        <v>788</v>
      </c>
      <c r="H151" s="134" t="s">
        <v>208</v>
      </c>
    </row>
    <row r="152" spans="1:8" ht="11.25">
      <c r="A152" s="134">
        <v>151</v>
      </c>
      <c r="B152" s="136" t="s">
        <v>540</v>
      </c>
      <c r="C152" s="136" t="s">
        <v>540</v>
      </c>
      <c r="D152" s="136" t="s">
        <v>541</v>
      </c>
      <c r="E152" s="136" t="s">
        <v>1076</v>
      </c>
      <c r="F152" s="136" t="s">
        <v>1077</v>
      </c>
      <c r="G152" s="136" t="s">
        <v>1078</v>
      </c>
      <c r="H152" s="134" t="s">
        <v>208</v>
      </c>
    </row>
    <row r="153" spans="1:8" ht="11.25">
      <c r="A153" s="134">
        <v>152</v>
      </c>
      <c r="B153" s="136" t="s">
        <v>540</v>
      </c>
      <c r="C153" s="136" t="s">
        <v>540</v>
      </c>
      <c r="D153" s="136" t="s">
        <v>541</v>
      </c>
      <c r="E153" s="136" t="s">
        <v>958</v>
      </c>
      <c r="F153" s="136" t="s">
        <v>959</v>
      </c>
      <c r="G153" s="136" t="s">
        <v>1079</v>
      </c>
      <c r="H153" s="134" t="s">
        <v>208</v>
      </c>
    </row>
    <row r="154" spans="1:8" ht="11.25">
      <c r="A154" s="134">
        <v>153</v>
      </c>
      <c r="B154" s="136" t="s">
        <v>540</v>
      </c>
      <c r="C154" s="136" t="s">
        <v>540</v>
      </c>
      <c r="D154" s="136" t="s">
        <v>541</v>
      </c>
      <c r="E154" s="136" t="s">
        <v>1080</v>
      </c>
      <c r="F154" s="136" t="s">
        <v>1081</v>
      </c>
      <c r="G154" s="136" t="s">
        <v>1082</v>
      </c>
      <c r="H154" s="134" t="s">
        <v>208</v>
      </c>
    </row>
    <row r="155" spans="1:8" ht="11.25">
      <c r="A155" s="134">
        <v>154</v>
      </c>
      <c r="B155" s="136" t="s">
        <v>540</v>
      </c>
      <c r="C155" s="136" t="s">
        <v>540</v>
      </c>
      <c r="D155" s="136" t="s">
        <v>541</v>
      </c>
      <c r="E155" s="136" t="s">
        <v>1083</v>
      </c>
      <c r="F155" s="136" t="s">
        <v>845</v>
      </c>
      <c r="G155" s="136" t="s">
        <v>1084</v>
      </c>
      <c r="H155" s="134" t="s">
        <v>208</v>
      </c>
    </row>
    <row r="156" spans="1:8" ht="11.25">
      <c r="A156" s="134">
        <v>155</v>
      </c>
      <c r="B156" s="136" t="s">
        <v>540</v>
      </c>
      <c r="C156" s="136"/>
      <c r="D156" s="136"/>
      <c r="E156" s="136" t="s">
        <v>1080</v>
      </c>
      <c r="F156" s="136" t="s">
        <v>1081</v>
      </c>
      <c r="G156" s="136" t="s">
        <v>1082</v>
      </c>
      <c r="H156" s="134" t="s">
        <v>208</v>
      </c>
    </row>
    <row r="157" spans="1:8" ht="11.25">
      <c r="A157" s="134">
        <v>156</v>
      </c>
      <c r="B157" s="136" t="s">
        <v>542</v>
      </c>
      <c r="C157" s="136" t="s">
        <v>542</v>
      </c>
      <c r="D157" s="136" t="s">
        <v>543</v>
      </c>
      <c r="E157" s="136" t="s">
        <v>1085</v>
      </c>
      <c r="F157" s="136" t="s">
        <v>1086</v>
      </c>
      <c r="G157" s="136" t="s">
        <v>1087</v>
      </c>
      <c r="H157" s="134" t="s">
        <v>208</v>
      </c>
    </row>
    <row r="158" spans="1:8" ht="11.25">
      <c r="A158" s="134">
        <v>157</v>
      </c>
      <c r="B158" s="136" t="s">
        <v>542</v>
      </c>
      <c r="C158" s="136" t="s">
        <v>542</v>
      </c>
      <c r="D158" s="136" t="s">
        <v>543</v>
      </c>
      <c r="E158" s="136" t="s">
        <v>1088</v>
      </c>
      <c r="F158" s="136" t="s">
        <v>1089</v>
      </c>
      <c r="G158" s="136" t="s">
        <v>1087</v>
      </c>
      <c r="H158" s="134" t="s">
        <v>208</v>
      </c>
    </row>
    <row r="159" spans="1:8" ht="11.25">
      <c r="A159" s="134">
        <v>158</v>
      </c>
      <c r="B159" s="136" t="s">
        <v>544</v>
      </c>
      <c r="C159" s="136" t="s">
        <v>544</v>
      </c>
      <c r="D159" s="136" t="s">
        <v>545</v>
      </c>
      <c r="E159" s="136" t="s">
        <v>1090</v>
      </c>
      <c r="F159" s="136" t="s">
        <v>1091</v>
      </c>
      <c r="G159" s="136" t="s">
        <v>1092</v>
      </c>
      <c r="H159" s="134" t="s">
        <v>208</v>
      </c>
    </row>
    <row r="160" spans="1:8" ht="11.25">
      <c r="A160" s="134">
        <v>159</v>
      </c>
      <c r="B160" s="136" t="s">
        <v>544</v>
      </c>
      <c r="C160" s="136" t="s">
        <v>544</v>
      </c>
      <c r="D160" s="136" t="s">
        <v>545</v>
      </c>
      <c r="E160" s="136" t="s">
        <v>1093</v>
      </c>
      <c r="F160" s="136" t="s">
        <v>1094</v>
      </c>
      <c r="G160" s="136" t="s">
        <v>1092</v>
      </c>
      <c r="H160" s="134" t="s">
        <v>208</v>
      </c>
    </row>
    <row r="161" spans="1:8" ht="11.25">
      <c r="A161" s="134">
        <v>160</v>
      </c>
      <c r="B161" s="136" t="s">
        <v>546</v>
      </c>
      <c r="C161" s="136" t="s">
        <v>546</v>
      </c>
      <c r="D161" s="136" t="s">
        <v>547</v>
      </c>
      <c r="E161" s="136" t="s">
        <v>1095</v>
      </c>
      <c r="F161" s="136" t="s">
        <v>1096</v>
      </c>
      <c r="G161" s="136" t="s">
        <v>1097</v>
      </c>
      <c r="H161" s="134" t="s">
        <v>208</v>
      </c>
    </row>
    <row r="162" spans="1:8" ht="11.25">
      <c r="A162" s="134">
        <v>161</v>
      </c>
      <c r="B162" s="136" t="s">
        <v>546</v>
      </c>
      <c r="C162" s="136" t="s">
        <v>546</v>
      </c>
      <c r="D162" s="136" t="s">
        <v>547</v>
      </c>
      <c r="E162" s="136" t="s">
        <v>1098</v>
      </c>
      <c r="F162" s="136" t="s">
        <v>1099</v>
      </c>
      <c r="G162" s="136" t="s">
        <v>1100</v>
      </c>
      <c r="H162" s="134" t="s">
        <v>208</v>
      </c>
    </row>
    <row r="163" spans="1:8" ht="11.25">
      <c r="A163" s="134">
        <v>162</v>
      </c>
      <c r="B163" s="136" t="s">
        <v>546</v>
      </c>
      <c r="C163" s="136" t="s">
        <v>546</v>
      </c>
      <c r="D163" s="136" t="s">
        <v>547</v>
      </c>
      <c r="E163" s="136" t="s">
        <v>1101</v>
      </c>
      <c r="F163" s="136" t="s">
        <v>1102</v>
      </c>
      <c r="G163" s="136" t="s">
        <v>1100</v>
      </c>
      <c r="H163" s="134" t="s">
        <v>208</v>
      </c>
    </row>
    <row r="164" spans="1:8" ht="11.25">
      <c r="A164" s="134">
        <v>163</v>
      </c>
      <c r="B164" s="136" t="s">
        <v>546</v>
      </c>
      <c r="C164" s="136" t="s">
        <v>546</v>
      </c>
      <c r="D164" s="136" t="s">
        <v>547</v>
      </c>
      <c r="E164" s="136" t="s">
        <v>1103</v>
      </c>
      <c r="F164" s="136" t="s">
        <v>1104</v>
      </c>
      <c r="G164" s="136" t="s">
        <v>1100</v>
      </c>
      <c r="H164" s="134" t="s">
        <v>208</v>
      </c>
    </row>
    <row r="165" spans="1:8" ht="11.25">
      <c r="A165" s="134">
        <v>164</v>
      </c>
      <c r="B165" s="136" t="s">
        <v>546</v>
      </c>
      <c r="C165" s="136" t="s">
        <v>546</v>
      </c>
      <c r="D165" s="136" t="s">
        <v>547</v>
      </c>
      <c r="E165" s="136" t="s">
        <v>1105</v>
      </c>
      <c r="F165" s="136" t="s">
        <v>1106</v>
      </c>
      <c r="G165" s="136" t="s">
        <v>1100</v>
      </c>
      <c r="H165" s="134" t="s">
        <v>208</v>
      </c>
    </row>
    <row r="166" spans="1:8" ht="11.25">
      <c r="A166" s="134">
        <v>165</v>
      </c>
      <c r="B166" s="136" t="s">
        <v>546</v>
      </c>
      <c r="C166" s="136" t="s">
        <v>546</v>
      </c>
      <c r="D166" s="136" t="s">
        <v>547</v>
      </c>
      <c r="E166" s="136" t="s">
        <v>1107</v>
      </c>
      <c r="F166" s="136" t="s">
        <v>1108</v>
      </c>
      <c r="G166" s="136" t="s">
        <v>856</v>
      </c>
      <c r="H166" s="134" t="s">
        <v>208</v>
      </c>
    </row>
    <row r="167" spans="1:8" ht="11.25">
      <c r="A167" s="134">
        <v>166</v>
      </c>
      <c r="B167" s="136" t="s">
        <v>546</v>
      </c>
      <c r="C167" s="136"/>
      <c r="D167" s="136"/>
      <c r="E167" s="136" t="s">
        <v>1101</v>
      </c>
      <c r="F167" s="136" t="s">
        <v>1102</v>
      </c>
      <c r="G167" s="136" t="s">
        <v>1100</v>
      </c>
      <c r="H167" s="134" t="s">
        <v>208</v>
      </c>
    </row>
    <row r="168" spans="1:8" ht="11.25">
      <c r="A168" s="134">
        <v>167</v>
      </c>
      <c r="B168" s="136" t="s">
        <v>548</v>
      </c>
      <c r="C168" s="136" t="s">
        <v>548</v>
      </c>
      <c r="D168" s="136" t="s">
        <v>549</v>
      </c>
      <c r="E168" s="136" t="s">
        <v>1109</v>
      </c>
      <c r="F168" s="136" t="s">
        <v>1110</v>
      </c>
      <c r="G168" s="136" t="s">
        <v>1111</v>
      </c>
      <c r="H168" s="134" t="s">
        <v>208</v>
      </c>
    </row>
    <row r="169" spans="1:8" ht="11.25">
      <c r="A169" s="134">
        <v>168</v>
      </c>
      <c r="B169" s="136" t="s">
        <v>548</v>
      </c>
      <c r="C169" s="136" t="s">
        <v>548</v>
      </c>
      <c r="D169" s="136" t="s">
        <v>549</v>
      </c>
      <c r="E169" s="136" t="s">
        <v>1112</v>
      </c>
      <c r="F169" s="136" t="s">
        <v>1113</v>
      </c>
      <c r="G169" s="136" t="s">
        <v>1111</v>
      </c>
      <c r="H169" s="134" t="s">
        <v>208</v>
      </c>
    </row>
    <row r="170" spans="1:8" ht="11.25">
      <c r="A170" s="134">
        <v>169</v>
      </c>
      <c r="B170" s="136" t="s">
        <v>548</v>
      </c>
      <c r="C170" s="136" t="s">
        <v>548</v>
      </c>
      <c r="D170" s="136" t="s">
        <v>549</v>
      </c>
      <c r="E170" s="136" t="s">
        <v>1114</v>
      </c>
      <c r="F170" s="136" t="s">
        <v>1115</v>
      </c>
      <c r="G170" s="136" t="s">
        <v>1111</v>
      </c>
      <c r="H170" s="134" t="s">
        <v>208</v>
      </c>
    </row>
    <row r="171" spans="1:8" ht="11.25">
      <c r="A171" s="134">
        <v>170</v>
      </c>
      <c r="B171" s="136" t="s">
        <v>548</v>
      </c>
      <c r="C171" s="136" t="s">
        <v>548</v>
      </c>
      <c r="D171" s="136" t="s">
        <v>549</v>
      </c>
      <c r="E171" s="136" t="s">
        <v>1116</v>
      </c>
      <c r="F171" s="136" t="s">
        <v>1117</v>
      </c>
      <c r="G171" s="136" t="s">
        <v>1111</v>
      </c>
      <c r="H171" s="134" t="s">
        <v>208</v>
      </c>
    </row>
    <row r="172" spans="1:8" ht="11.25">
      <c r="A172" s="134">
        <v>171</v>
      </c>
      <c r="B172" s="136" t="s">
        <v>548</v>
      </c>
      <c r="C172" s="136"/>
      <c r="D172" s="136"/>
      <c r="E172" s="136" t="s">
        <v>1116</v>
      </c>
      <c r="F172" s="136" t="s">
        <v>1117</v>
      </c>
      <c r="G172" s="136" t="s">
        <v>1111</v>
      </c>
      <c r="H172" s="134" t="s">
        <v>208</v>
      </c>
    </row>
    <row r="173" spans="1:8" ht="11.25">
      <c r="A173" s="134">
        <v>172</v>
      </c>
      <c r="B173" s="136" t="s">
        <v>550</v>
      </c>
      <c r="C173" s="136" t="s">
        <v>550</v>
      </c>
      <c r="D173" s="136" t="s">
        <v>551</v>
      </c>
      <c r="E173" s="136" t="s">
        <v>1118</v>
      </c>
      <c r="F173" s="136" t="s">
        <v>1119</v>
      </c>
      <c r="G173" s="136" t="s">
        <v>1120</v>
      </c>
      <c r="H173" s="134" t="s">
        <v>208</v>
      </c>
    </row>
    <row r="174" spans="1:8" ht="11.25">
      <c r="A174" s="134">
        <v>173</v>
      </c>
      <c r="B174" s="136" t="s">
        <v>550</v>
      </c>
      <c r="C174" s="136" t="s">
        <v>550</v>
      </c>
      <c r="D174" s="136" t="s">
        <v>551</v>
      </c>
      <c r="E174" s="136" t="s">
        <v>1121</v>
      </c>
      <c r="F174" s="136" t="s">
        <v>1122</v>
      </c>
      <c r="G174" s="136" t="s">
        <v>1120</v>
      </c>
      <c r="H174" s="134" t="s">
        <v>208</v>
      </c>
    </row>
    <row r="175" spans="1:8" ht="11.25">
      <c r="A175" s="134">
        <v>174</v>
      </c>
      <c r="B175" s="136" t="s">
        <v>550</v>
      </c>
      <c r="C175" s="136" t="s">
        <v>550</v>
      </c>
      <c r="D175" s="136" t="s">
        <v>551</v>
      </c>
      <c r="E175" s="136" t="s">
        <v>1123</v>
      </c>
      <c r="F175" s="136" t="s">
        <v>1124</v>
      </c>
      <c r="G175" s="136" t="s">
        <v>1120</v>
      </c>
      <c r="H175" s="134" t="s">
        <v>208</v>
      </c>
    </row>
    <row r="176" spans="1:8" ht="11.25">
      <c r="A176" s="134">
        <v>175</v>
      </c>
      <c r="B176" s="136" t="s">
        <v>550</v>
      </c>
      <c r="C176" s="136" t="s">
        <v>550</v>
      </c>
      <c r="D176" s="136" t="s">
        <v>551</v>
      </c>
      <c r="E176" s="136" t="s">
        <v>1125</v>
      </c>
      <c r="F176" s="136" t="s">
        <v>1126</v>
      </c>
      <c r="G176" s="136" t="s">
        <v>1120</v>
      </c>
      <c r="H176" s="134" t="s">
        <v>208</v>
      </c>
    </row>
    <row r="177" spans="1:8" ht="11.25">
      <c r="A177" s="134">
        <v>176</v>
      </c>
      <c r="B177" s="136" t="s">
        <v>550</v>
      </c>
      <c r="C177" s="136" t="s">
        <v>550</v>
      </c>
      <c r="D177" s="136" t="s">
        <v>551</v>
      </c>
      <c r="E177" s="136" t="s">
        <v>1127</v>
      </c>
      <c r="F177" s="136" t="s">
        <v>1128</v>
      </c>
      <c r="G177" s="136" t="s">
        <v>1120</v>
      </c>
      <c r="H177" s="134" t="s">
        <v>208</v>
      </c>
    </row>
    <row r="178" spans="1:8" ht="11.25">
      <c r="A178" s="134">
        <v>177</v>
      </c>
      <c r="B178" s="136" t="s">
        <v>550</v>
      </c>
      <c r="C178" s="136" t="s">
        <v>550</v>
      </c>
      <c r="D178" s="136" t="s">
        <v>551</v>
      </c>
      <c r="E178" s="136" t="s">
        <v>1129</v>
      </c>
      <c r="F178" s="136" t="s">
        <v>1130</v>
      </c>
      <c r="G178" s="136" t="s">
        <v>1120</v>
      </c>
      <c r="H178" s="134" t="s">
        <v>208</v>
      </c>
    </row>
    <row r="179" spans="1:8" ht="11.25">
      <c r="A179" s="134">
        <v>178</v>
      </c>
      <c r="B179" s="136" t="s">
        <v>550</v>
      </c>
      <c r="C179" s="136" t="s">
        <v>550</v>
      </c>
      <c r="D179" s="136" t="s">
        <v>551</v>
      </c>
      <c r="E179" s="136" t="s">
        <v>1131</v>
      </c>
      <c r="F179" s="136" t="s">
        <v>1132</v>
      </c>
      <c r="G179" s="136" t="s">
        <v>1120</v>
      </c>
      <c r="H179" s="134" t="s">
        <v>208</v>
      </c>
    </row>
    <row r="180" spans="1:8" ht="11.25">
      <c r="A180" s="134">
        <v>179</v>
      </c>
      <c r="B180" s="136" t="s">
        <v>550</v>
      </c>
      <c r="C180" s="136" t="s">
        <v>550</v>
      </c>
      <c r="D180" s="136" t="s">
        <v>551</v>
      </c>
      <c r="E180" s="136" t="s">
        <v>1133</v>
      </c>
      <c r="F180" s="136" t="s">
        <v>1134</v>
      </c>
      <c r="G180" s="136" t="s">
        <v>1120</v>
      </c>
      <c r="H180" s="134" t="s">
        <v>208</v>
      </c>
    </row>
    <row r="181" spans="1:8" ht="11.25">
      <c r="A181" s="134">
        <v>180</v>
      </c>
      <c r="B181" s="136" t="s">
        <v>550</v>
      </c>
      <c r="C181" s="136" t="s">
        <v>550</v>
      </c>
      <c r="D181" s="136" t="s">
        <v>551</v>
      </c>
      <c r="E181" s="136" t="s">
        <v>1135</v>
      </c>
      <c r="F181" s="136" t="s">
        <v>1136</v>
      </c>
      <c r="G181" s="136" t="s">
        <v>1120</v>
      </c>
      <c r="H181" s="134" t="s">
        <v>208</v>
      </c>
    </row>
    <row r="182" spans="1:8" ht="11.25">
      <c r="A182" s="134">
        <v>181</v>
      </c>
      <c r="B182" s="136" t="s">
        <v>550</v>
      </c>
      <c r="C182" s="136" t="s">
        <v>550</v>
      </c>
      <c r="D182" s="136" t="s">
        <v>551</v>
      </c>
      <c r="E182" s="136" t="s">
        <v>1137</v>
      </c>
      <c r="F182" s="136" t="s">
        <v>1138</v>
      </c>
      <c r="G182" s="136" t="s">
        <v>1120</v>
      </c>
      <c r="H182" s="134" t="s">
        <v>208</v>
      </c>
    </row>
    <row r="183" spans="1:8" ht="11.25">
      <c r="A183" s="134">
        <v>182</v>
      </c>
      <c r="B183" s="136" t="s">
        <v>552</v>
      </c>
      <c r="C183" s="136" t="s">
        <v>552</v>
      </c>
      <c r="D183" s="136" t="s">
        <v>553</v>
      </c>
      <c r="E183" s="136" t="s">
        <v>1139</v>
      </c>
      <c r="F183" s="136" t="s">
        <v>1140</v>
      </c>
      <c r="G183" s="136" t="s">
        <v>856</v>
      </c>
      <c r="H183" s="134" t="s">
        <v>208</v>
      </c>
    </row>
    <row r="184" spans="1:8" ht="11.25">
      <c r="A184" s="134">
        <v>183</v>
      </c>
      <c r="B184" s="136" t="s">
        <v>554</v>
      </c>
      <c r="C184" s="136" t="s">
        <v>554</v>
      </c>
      <c r="D184" s="136" t="s">
        <v>555</v>
      </c>
      <c r="E184" s="136" t="s">
        <v>1141</v>
      </c>
      <c r="F184" s="136" t="s">
        <v>1142</v>
      </c>
      <c r="G184" s="136" t="s">
        <v>1143</v>
      </c>
      <c r="H184" s="134" t="s">
        <v>208</v>
      </c>
    </row>
    <row r="185" spans="1:8" ht="11.25">
      <c r="A185" s="134">
        <v>184</v>
      </c>
      <c r="B185" s="136" t="s">
        <v>554</v>
      </c>
      <c r="C185" s="136" t="s">
        <v>554</v>
      </c>
      <c r="D185" s="136" t="s">
        <v>555</v>
      </c>
      <c r="E185" s="136" t="s">
        <v>1144</v>
      </c>
      <c r="F185" s="136" t="s">
        <v>1145</v>
      </c>
      <c r="G185" s="136" t="s">
        <v>1146</v>
      </c>
      <c r="H185" s="134" t="s">
        <v>208</v>
      </c>
    </row>
    <row r="186" spans="1:8" ht="11.25">
      <c r="A186" s="134">
        <v>185</v>
      </c>
      <c r="B186" s="136" t="s">
        <v>554</v>
      </c>
      <c r="C186" s="136" t="s">
        <v>554</v>
      </c>
      <c r="D186" s="136" t="s">
        <v>555</v>
      </c>
      <c r="E186" s="136" t="s">
        <v>1147</v>
      </c>
      <c r="F186" s="136" t="s">
        <v>1148</v>
      </c>
      <c r="G186" s="136" t="s">
        <v>1143</v>
      </c>
      <c r="H186" s="134" t="s">
        <v>208</v>
      </c>
    </row>
    <row r="187" spans="1:8" ht="11.25">
      <c r="A187" s="134">
        <v>186</v>
      </c>
      <c r="B187" s="136" t="s">
        <v>554</v>
      </c>
      <c r="C187" s="136" t="s">
        <v>554</v>
      </c>
      <c r="D187" s="136" t="s">
        <v>555</v>
      </c>
      <c r="E187" s="136" t="s">
        <v>1149</v>
      </c>
      <c r="F187" s="136" t="s">
        <v>1150</v>
      </c>
      <c r="G187" s="136" t="s">
        <v>1143</v>
      </c>
      <c r="H187" s="134" t="s">
        <v>208</v>
      </c>
    </row>
    <row r="188" spans="1:8" ht="11.25">
      <c r="A188" s="134">
        <v>187</v>
      </c>
      <c r="B188" s="136" t="s">
        <v>554</v>
      </c>
      <c r="C188" s="136" t="s">
        <v>554</v>
      </c>
      <c r="D188" s="136" t="s">
        <v>555</v>
      </c>
      <c r="E188" s="136" t="s">
        <v>1151</v>
      </c>
      <c r="F188" s="136" t="s">
        <v>1152</v>
      </c>
      <c r="G188" s="136" t="s">
        <v>1143</v>
      </c>
      <c r="H188" s="134" t="s">
        <v>208</v>
      </c>
    </row>
    <row r="189" spans="1:8" ht="11.25">
      <c r="A189" s="134">
        <v>188</v>
      </c>
      <c r="B189" s="136" t="s">
        <v>554</v>
      </c>
      <c r="C189" s="136" t="s">
        <v>554</v>
      </c>
      <c r="D189" s="136" t="s">
        <v>555</v>
      </c>
      <c r="E189" s="136" t="s">
        <v>1153</v>
      </c>
      <c r="F189" s="136" t="s">
        <v>1154</v>
      </c>
      <c r="G189" s="136" t="s">
        <v>1143</v>
      </c>
      <c r="H189" s="134" t="s">
        <v>208</v>
      </c>
    </row>
    <row r="190" spans="1:8" ht="11.25">
      <c r="A190" s="134">
        <v>189</v>
      </c>
      <c r="B190" s="136" t="s">
        <v>556</v>
      </c>
      <c r="C190" s="136" t="s">
        <v>558</v>
      </c>
      <c r="D190" s="136" t="s">
        <v>559</v>
      </c>
      <c r="E190" s="136" t="s">
        <v>1155</v>
      </c>
      <c r="F190" s="136" t="s">
        <v>1156</v>
      </c>
      <c r="G190" s="136" t="s">
        <v>1020</v>
      </c>
      <c r="H190" s="134" t="s">
        <v>208</v>
      </c>
    </row>
    <row r="191" spans="1:8" ht="11.25">
      <c r="A191" s="134">
        <v>190</v>
      </c>
      <c r="B191" s="136" t="s">
        <v>556</v>
      </c>
      <c r="C191" s="136" t="s">
        <v>560</v>
      </c>
      <c r="D191" s="136" t="s">
        <v>561</v>
      </c>
      <c r="E191" s="136" t="s">
        <v>1157</v>
      </c>
      <c r="F191" s="136" t="s">
        <v>1158</v>
      </c>
      <c r="G191" s="136" t="s">
        <v>1159</v>
      </c>
      <c r="H191" s="134" t="s">
        <v>208</v>
      </c>
    </row>
    <row r="192" spans="1:8" ht="11.25">
      <c r="A192" s="134">
        <v>191</v>
      </c>
      <c r="B192" s="136" t="s">
        <v>556</v>
      </c>
      <c r="C192" s="136" t="s">
        <v>562</v>
      </c>
      <c r="D192" s="136" t="s">
        <v>563</v>
      </c>
      <c r="E192" s="136" t="s">
        <v>1160</v>
      </c>
      <c r="F192" s="136" t="s">
        <v>1161</v>
      </c>
      <c r="G192" s="136" t="s">
        <v>1159</v>
      </c>
      <c r="H192" s="134" t="s">
        <v>208</v>
      </c>
    </row>
    <row r="193" spans="1:8" ht="11.25">
      <c r="A193" s="134">
        <v>192</v>
      </c>
      <c r="B193" s="136" t="s">
        <v>556</v>
      </c>
      <c r="C193" s="136" t="s">
        <v>562</v>
      </c>
      <c r="D193" s="136" t="s">
        <v>563</v>
      </c>
      <c r="E193" s="136" t="s">
        <v>1162</v>
      </c>
      <c r="F193" s="136" t="s">
        <v>1163</v>
      </c>
      <c r="G193" s="136" t="s">
        <v>1164</v>
      </c>
      <c r="H193" s="134" t="s">
        <v>208</v>
      </c>
    </row>
    <row r="194" spans="1:8" ht="11.25">
      <c r="A194" s="134">
        <v>193</v>
      </c>
      <c r="B194" s="136" t="s">
        <v>556</v>
      </c>
      <c r="C194" s="136" t="s">
        <v>562</v>
      </c>
      <c r="D194" s="136" t="s">
        <v>563</v>
      </c>
      <c r="E194" s="136" t="s">
        <v>1165</v>
      </c>
      <c r="F194" s="136" t="s">
        <v>1166</v>
      </c>
      <c r="G194" s="136" t="s">
        <v>1164</v>
      </c>
      <c r="H194" s="134" t="s">
        <v>208</v>
      </c>
    </row>
    <row r="195" spans="1:8" ht="11.25">
      <c r="A195" s="134">
        <v>194</v>
      </c>
      <c r="B195" s="136" t="s">
        <v>556</v>
      </c>
      <c r="C195" s="136" t="s">
        <v>562</v>
      </c>
      <c r="D195" s="136" t="s">
        <v>563</v>
      </c>
      <c r="E195" s="136" t="s">
        <v>1167</v>
      </c>
      <c r="F195" s="136" t="s">
        <v>1168</v>
      </c>
      <c r="G195" s="136" t="s">
        <v>1164</v>
      </c>
      <c r="H195" s="134" t="s">
        <v>208</v>
      </c>
    </row>
    <row r="196" spans="1:8" ht="11.25">
      <c r="A196" s="134">
        <v>195</v>
      </c>
      <c r="B196" s="136" t="s">
        <v>556</v>
      </c>
      <c r="C196" s="136" t="s">
        <v>564</v>
      </c>
      <c r="D196" s="136" t="s">
        <v>565</v>
      </c>
      <c r="E196" s="136" t="s">
        <v>1169</v>
      </c>
      <c r="F196" s="136" t="s">
        <v>1170</v>
      </c>
      <c r="G196" s="136" t="s">
        <v>1159</v>
      </c>
      <c r="H196" s="134" t="s">
        <v>208</v>
      </c>
    </row>
    <row r="197" spans="1:8" ht="11.25">
      <c r="A197" s="134">
        <v>196</v>
      </c>
      <c r="B197" s="136" t="s">
        <v>566</v>
      </c>
      <c r="C197" s="136" t="s">
        <v>566</v>
      </c>
      <c r="D197" s="136" t="s">
        <v>567</v>
      </c>
      <c r="E197" s="136" t="s">
        <v>1171</v>
      </c>
      <c r="F197" s="136" t="s">
        <v>1172</v>
      </c>
      <c r="G197" s="136" t="s">
        <v>1143</v>
      </c>
      <c r="H197" s="134" t="s">
        <v>208</v>
      </c>
    </row>
    <row r="198" spans="1:8" ht="11.25">
      <c r="A198" s="134">
        <v>197</v>
      </c>
      <c r="B198" s="136" t="s">
        <v>566</v>
      </c>
      <c r="C198" s="136" t="s">
        <v>566</v>
      </c>
      <c r="D198" s="136" t="s">
        <v>567</v>
      </c>
      <c r="E198" s="136" t="s">
        <v>1173</v>
      </c>
      <c r="F198" s="136" t="s">
        <v>1174</v>
      </c>
      <c r="G198" s="136" t="s">
        <v>1143</v>
      </c>
      <c r="H198" s="134" t="s">
        <v>208</v>
      </c>
    </row>
    <row r="199" spans="1:8" ht="11.25">
      <c r="A199" s="134">
        <v>198</v>
      </c>
      <c r="B199" s="136" t="s">
        <v>566</v>
      </c>
      <c r="C199" s="136" t="s">
        <v>566</v>
      </c>
      <c r="D199" s="136" t="s">
        <v>567</v>
      </c>
      <c r="E199" s="136" t="s">
        <v>1175</v>
      </c>
      <c r="F199" s="136" t="s">
        <v>1176</v>
      </c>
      <c r="G199" s="136" t="s">
        <v>1143</v>
      </c>
      <c r="H199" s="134" t="s">
        <v>208</v>
      </c>
    </row>
    <row r="200" spans="1:8" ht="11.25">
      <c r="A200" s="134">
        <v>199</v>
      </c>
      <c r="B200" s="136" t="s">
        <v>566</v>
      </c>
      <c r="C200" s="136"/>
      <c r="D200" s="136"/>
      <c r="E200" s="136" t="s">
        <v>1171</v>
      </c>
      <c r="F200" s="136" t="s">
        <v>1172</v>
      </c>
      <c r="G200" s="136" t="s">
        <v>1143</v>
      </c>
      <c r="H200" s="134" t="s">
        <v>208</v>
      </c>
    </row>
    <row r="201" spans="1:8" ht="11.25">
      <c r="A201" s="134">
        <v>200</v>
      </c>
      <c r="B201" s="136" t="s">
        <v>566</v>
      </c>
      <c r="C201" s="136"/>
      <c r="D201" s="136"/>
      <c r="E201" s="136" t="s">
        <v>1173</v>
      </c>
      <c r="F201" s="136" t="s">
        <v>1174</v>
      </c>
      <c r="G201" s="136" t="s">
        <v>1143</v>
      </c>
      <c r="H201" s="134" t="s">
        <v>208</v>
      </c>
    </row>
    <row r="202" spans="1:8" ht="11.25">
      <c r="A202" s="134">
        <v>201</v>
      </c>
      <c r="B202" s="136" t="s">
        <v>568</v>
      </c>
      <c r="C202" s="136" t="s">
        <v>568</v>
      </c>
      <c r="D202" s="136" t="s">
        <v>569</v>
      </c>
      <c r="E202" s="136" t="s">
        <v>1177</v>
      </c>
      <c r="F202" s="136" t="s">
        <v>1178</v>
      </c>
      <c r="G202" s="136" t="s">
        <v>749</v>
      </c>
      <c r="H202" s="134" t="s">
        <v>208</v>
      </c>
    </row>
    <row r="203" spans="1:8" ht="11.25">
      <c r="A203" s="134">
        <v>202</v>
      </c>
      <c r="B203" s="136" t="s">
        <v>568</v>
      </c>
      <c r="C203" s="136" t="s">
        <v>568</v>
      </c>
      <c r="D203" s="136" t="s">
        <v>569</v>
      </c>
      <c r="E203" s="136" t="s">
        <v>1179</v>
      </c>
      <c r="F203" s="136" t="s">
        <v>1180</v>
      </c>
      <c r="G203" s="136" t="s">
        <v>749</v>
      </c>
      <c r="H203" s="134" t="s">
        <v>208</v>
      </c>
    </row>
    <row r="204" spans="1:8" ht="11.25">
      <c r="A204" s="134">
        <v>203</v>
      </c>
      <c r="B204" s="136" t="s">
        <v>568</v>
      </c>
      <c r="C204" s="136" t="s">
        <v>568</v>
      </c>
      <c r="D204" s="136" t="s">
        <v>569</v>
      </c>
      <c r="E204" s="136" t="s">
        <v>1181</v>
      </c>
      <c r="F204" s="136" t="s">
        <v>1182</v>
      </c>
      <c r="G204" s="136" t="s">
        <v>749</v>
      </c>
      <c r="H204" s="134" t="s">
        <v>208</v>
      </c>
    </row>
    <row r="205" spans="1:8" ht="11.25">
      <c r="A205" s="134">
        <v>204</v>
      </c>
      <c r="B205" s="136" t="s">
        <v>568</v>
      </c>
      <c r="C205" s="136" t="s">
        <v>568</v>
      </c>
      <c r="D205" s="136" t="s">
        <v>569</v>
      </c>
      <c r="E205" s="136" t="s">
        <v>1183</v>
      </c>
      <c r="F205" s="136" t="s">
        <v>1184</v>
      </c>
      <c r="G205" s="136" t="s">
        <v>749</v>
      </c>
      <c r="H205" s="134" t="s">
        <v>208</v>
      </c>
    </row>
    <row r="206" spans="1:8" ht="11.25">
      <c r="A206" s="134">
        <v>205</v>
      </c>
      <c r="B206" s="136" t="s">
        <v>568</v>
      </c>
      <c r="C206" s="136" t="s">
        <v>568</v>
      </c>
      <c r="D206" s="136" t="s">
        <v>569</v>
      </c>
      <c r="E206" s="136" t="s">
        <v>1185</v>
      </c>
      <c r="F206" s="136" t="s">
        <v>1186</v>
      </c>
      <c r="G206" s="136" t="s">
        <v>749</v>
      </c>
      <c r="H206" s="134" t="s">
        <v>208</v>
      </c>
    </row>
    <row r="207" spans="1:8" ht="11.25">
      <c r="A207" s="134">
        <v>206</v>
      </c>
      <c r="B207" s="136" t="s">
        <v>568</v>
      </c>
      <c r="C207" s="136" t="s">
        <v>568</v>
      </c>
      <c r="D207" s="136" t="s">
        <v>569</v>
      </c>
      <c r="E207" s="136" t="s">
        <v>1187</v>
      </c>
      <c r="F207" s="136" t="s">
        <v>1188</v>
      </c>
      <c r="G207" s="136" t="s">
        <v>1189</v>
      </c>
      <c r="H207" s="134" t="s">
        <v>208</v>
      </c>
    </row>
    <row r="208" spans="1:8" ht="11.25">
      <c r="A208" s="134">
        <v>207</v>
      </c>
      <c r="B208" s="136" t="s">
        <v>568</v>
      </c>
      <c r="C208" s="136" t="s">
        <v>568</v>
      </c>
      <c r="D208" s="136" t="s">
        <v>569</v>
      </c>
      <c r="E208" s="136" t="s">
        <v>1190</v>
      </c>
      <c r="F208" s="136" t="s">
        <v>1191</v>
      </c>
      <c r="G208" s="136" t="s">
        <v>749</v>
      </c>
      <c r="H208" s="134" t="s">
        <v>210</v>
      </c>
    </row>
    <row r="209" spans="1:8" ht="11.25">
      <c r="A209" s="134">
        <v>208</v>
      </c>
      <c r="B209" s="136" t="s">
        <v>568</v>
      </c>
      <c r="C209" s="136" t="s">
        <v>568</v>
      </c>
      <c r="D209" s="136" t="s">
        <v>569</v>
      </c>
      <c r="E209" s="136" t="s">
        <v>1192</v>
      </c>
      <c r="F209" s="136" t="s">
        <v>1193</v>
      </c>
      <c r="G209" s="136" t="s">
        <v>749</v>
      </c>
      <c r="H209" s="134" t="s">
        <v>208</v>
      </c>
    </row>
    <row r="210" spans="1:8" ht="11.25">
      <c r="A210" s="134">
        <v>209</v>
      </c>
      <c r="B210" s="136" t="s">
        <v>568</v>
      </c>
      <c r="C210" s="136" t="s">
        <v>568</v>
      </c>
      <c r="D210" s="136" t="s">
        <v>569</v>
      </c>
      <c r="E210" s="136" t="s">
        <v>1194</v>
      </c>
      <c r="F210" s="136" t="s">
        <v>1195</v>
      </c>
      <c r="G210" s="136" t="s">
        <v>749</v>
      </c>
      <c r="H210" s="134" t="s">
        <v>208</v>
      </c>
    </row>
    <row r="211" spans="1:8" ht="11.25">
      <c r="A211" s="134">
        <v>210</v>
      </c>
      <c r="B211" s="136" t="s">
        <v>570</v>
      </c>
      <c r="C211" s="136" t="s">
        <v>574</v>
      </c>
      <c r="D211" s="136" t="s">
        <v>575</v>
      </c>
      <c r="E211" s="136" t="s">
        <v>1196</v>
      </c>
      <c r="F211" s="136" t="s">
        <v>1197</v>
      </c>
      <c r="G211" s="136" t="s">
        <v>1198</v>
      </c>
      <c r="H211" s="134" t="s">
        <v>208</v>
      </c>
    </row>
    <row r="212" spans="1:8" ht="11.25">
      <c r="A212" s="134">
        <v>211</v>
      </c>
      <c r="B212" s="136" t="s">
        <v>578</v>
      </c>
      <c r="C212" s="136" t="s">
        <v>578</v>
      </c>
      <c r="D212" s="136" t="s">
        <v>579</v>
      </c>
      <c r="E212" s="136" t="s">
        <v>1199</v>
      </c>
      <c r="F212" s="136" t="s">
        <v>1200</v>
      </c>
      <c r="G212" s="136" t="s">
        <v>1198</v>
      </c>
      <c r="H212" s="134" t="s">
        <v>208</v>
      </c>
    </row>
    <row r="213" spans="1:8" ht="11.25">
      <c r="A213" s="134">
        <v>212</v>
      </c>
      <c r="B213" s="136" t="s">
        <v>578</v>
      </c>
      <c r="C213" s="136" t="s">
        <v>578</v>
      </c>
      <c r="D213" s="136" t="s">
        <v>579</v>
      </c>
      <c r="E213" s="136" t="s">
        <v>1201</v>
      </c>
      <c r="F213" s="136" t="s">
        <v>1202</v>
      </c>
      <c r="G213" s="136" t="s">
        <v>1198</v>
      </c>
      <c r="H213" s="134" t="s">
        <v>208</v>
      </c>
    </row>
    <row r="214" spans="1:8" ht="11.25">
      <c r="A214" s="134">
        <v>213</v>
      </c>
      <c r="B214" s="136" t="s">
        <v>578</v>
      </c>
      <c r="C214" s="136" t="s">
        <v>578</v>
      </c>
      <c r="D214" s="136" t="s">
        <v>579</v>
      </c>
      <c r="E214" s="136" t="s">
        <v>1203</v>
      </c>
      <c r="F214" s="136" t="s">
        <v>1204</v>
      </c>
      <c r="G214" s="136" t="s">
        <v>1198</v>
      </c>
      <c r="H214" s="134" t="s">
        <v>208</v>
      </c>
    </row>
    <row r="215" spans="1:8" ht="11.25">
      <c r="A215" s="134">
        <v>214</v>
      </c>
      <c r="B215" s="136" t="s">
        <v>578</v>
      </c>
      <c r="C215" s="136" t="s">
        <v>578</v>
      </c>
      <c r="D215" s="136" t="s">
        <v>579</v>
      </c>
      <c r="E215" s="136" t="s">
        <v>1205</v>
      </c>
      <c r="F215" s="136" t="s">
        <v>1206</v>
      </c>
      <c r="G215" s="136" t="s">
        <v>1198</v>
      </c>
      <c r="H215" s="134" t="s">
        <v>208</v>
      </c>
    </row>
    <row r="216" spans="1:8" ht="11.25">
      <c r="A216" s="134">
        <v>215</v>
      </c>
      <c r="B216" s="134" t="s">
        <v>578</v>
      </c>
      <c r="C216" s="134" t="s">
        <v>578</v>
      </c>
      <c r="D216" s="134" t="s">
        <v>579</v>
      </c>
      <c r="E216" s="134" t="s">
        <v>1207</v>
      </c>
      <c r="F216" s="134" t="s">
        <v>1208</v>
      </c>
      <c r="G216" s="134" t="s">
        <v>1198</v>
      </c>
      <c r="H216" s="134" t="s">
        <v>208</v>
      </c>
    </row>
    <row r="217" spans="1:8" ht="11.25">
      <c r="A217" s="134">
        <v>216</v>
      </c>
      <c r="B217" s="134" t="s">
        <v>578</v>
      </c>
      <c r="E217" s="134" t="s">
        <v>1201</v>
      </c>
      <c r="F217" s="134" t="s">
        <v>1202</v>
      </c>
      <c r="G217" s="134" t="s">
        <v>1198</v>
      </c>
      <c r="H217" s="134" t="s">
        <v>208</v>
      </c>
    </row>
    <row r="218" spans="1:8" ht="11.25">
      <c r="A218" s="134">
        <v>217</v>
      </c>
      <c r="B218" s="134" t="s">
        <v>580</v>
      </c>
      <c r="C218" s="134" t="s">
        <v>580</v>
      </c>
      <c r="D218" s="134" t="s">
        <v>581</v>
      </c>
      <c r="E218" s="134" t="s">
        <v>1209</v>
      </c>
      <c r="F218" s="134" t="s">
        <v>1210</v>
      </c>
      <c r="G218" s="134" t="s">
        <v>1211</v>
      </c>
      <c r="H218" s="134" t="s">
        <v>208</v>
      </c>
    </row>
    <row r="219" spans="1:8" ht="11.25">
      <c r="A219" s="134">
        <v>218</v>
      </c>
      <c r="B219" s="134" t="s">
        <v>580</v>
      </c>
      <c r="C219" s="134" t="s">
        <v>580</v>
      </c>
      <c r="D219" s="134" t="s">
        <v>581</v>
      </c>
      <c r="E219" s="134" t="s">
        <v>1212</v>
      </c>
      <c r="F219" s="134" t="s">
        <v>1213</v>
      </c>
      <c r="G219" s="134" t="s">
        <v>1211</v>
      </c>
      <c r="H219" s="134" t="s">
        <v>208</v>
      </c>
    </row>
    <row r="220" spans="1:8" ht="11.25">
      <c r="A220" s="134">
        <v>219</v>
      </c>
      <c r="B220" s="134" t="s">
        <v>580</v>
      </c>
      <c r="C220" s="134" t="s">
        <v>580</v>
      </c>
      <c r="D220" s="134" t="s">
        <v>581</v>
      </c>
      <c r="E220" s="134" t="s">
        <v>1214</v>
      </c>
      <c r="F220" s="134" t="s">
        <v>1215</v>
      </c>
      <c r="G220" s="134" t="s">
        <v>1211</v>
      </c>
      <c r="H220" s="134" t="s">
        <v>208</v>
      </c>
    </row>
    <row r="221" spans="1:8" ht="11.25">
      <c r="A221" s="134">
        <v>220</v>
      </c>
      <c r="B221" s="134" t="s">
        <v>580</v>
      </c>
      <c r="C221" s="134" t="s">
        <v>580</v>
      </c>
      <c r="D221" s="134" t="s">
        <v>581</v>
      </c>
      <c r="E221" s="134" t="s">
        <v>1216</v>
      </c>
      <c r="F221" s="134" t="s">
        <v>1217</v>
      </c>
      <c r="G221" s="134" t="s">
        <v>1097</v>
      </c>
      <c r="H221" s="134" t="s">
        <v>208</v>
      </c>
    </row>
    <row r="222" spans="1:8" ht="11.25">
      <c r="A222" s="134">
        <v>221</v>
      </c>
      <c r="B222" s="134" t="s">
        <v>580</v>
      </c>
      <c r="C222" s="134" t="s">
        <v>580</v>
      </c>
      <c r="D222" s="134" t="s">
        <v>581</v>
      </c>
      <c r="E222" s="134" t="s">
        <v>1218</v>
      </c>
      <c r="F222" s="134" t="s">
        <v>1219</v>
      </c>
      <c r="G222" s="134" t="s">
        <v>1211</v>
      </c>
      <c r="H222" s="134" t="s">
        <v>208</v>
      </c>
    </row>
    <row r="223" spans="1:8" ht="11.25">
      <c r="A223" s="134">
        <v>222</v>
      </c>
      <c r="B223" s="134" t="s">
        <v>580</v>
      </c>
      <c r="C223" s="134" t="s">
        <v>580</v>
      </c>
      <c r="D223" s="134" t="s">
        <v>581</v>
      </c>
      <c r="E223" s="134" t="s">
        <v>1220</v>
      </c>
      <c r="F223" s="134" t="s">
        <v>1221</v>
      </c>
      <c r="G223" s="134" t="s">
        <v>1211</v>
      </c>
      <c r="H223" s="134" t="s">
        <v>208</v>
      </c>
    </row>
    <row r="224" spans="1:8" ht="11.25">
      <c r="A224" s="134">
        <v>223</v>
      </c>
      <c r="B224" s="134" t="s">
        <v>580</v>
      </c>
      <c r="C224" s="134" t="s">
        <v>580</v>
      </c>
      <c r="D224" s="134" t="s">
        <v>581</v>
      </c>
      <c r="E224" s="134" t="s">
        <v>1222</v>
      </c>
      <c r="F224" s="134" t="s">
        <v>1223</v>
      </c>
      <c r="G224" s="134" t="s">
        <v>1211</v>
      </c>
      <c r="H224" s="134" t="s">
        <v>208</v>
      </c>
    </row>
    <row r="225" spans="1:8" ht="11.25">
      <c r="A225" s="134">
        <v>224</v>
      </c>
      <c r="B225" s="134" t="s">
        <v>580</v>
      </c>
      <c r="C225" s="134" t="s">
        <v>580</v>
      </c>
      <c r="D225" s="134" t="s">
        <v>581</v>
      </c>
      <c r="E225" s="134" t="s">
        <v>1224</v>
      </c>
      <c r="F225" s="134" t="s">
        <v>1225</v>
      </c>
      <c r="G225" s="134" t="s">
        <v>1211</v>
      </c>
      <c r="H225" s="134" t="s">
        <v>208</v>
      </c>
    </row>
    <row r="226" spans="1:8" ht="11.25">
      <c r="A226" s="134">
        <v>225</v>
      </c>
      <c r="B226" s="134" t="s">
        <v>580</v>
      </c>
      <c r="C226" s="134" t="s">
        <v>580</v>
      </c>
      <c r="D226" s="134" t="s">
        <v>581</v>
      </c>
      <c r="E226" s="134" t="s">
        <v>1226</v>
      </c>
      <c r="F226" s="134" t="s">
        <v>1227</v>
      </c>
      <c r="G226" s="134" t="s">
        <v>1211</v>
      </c>
      <c r="H226" s="134" t="s">
        <v>208</v>
      </c>
    </row>
    <row r="227" spans="1:8" ht="11.25">
      <c r="A227" s="134">
        <v>226</v>
      </c>
      <c r="B227" s="134" t="s">
        <v>580</v>
      </c>
      <c r="C227" s="134" t="s">
        <v>580</v>
      </c>
      <c r="D227" s="134" t="s">
        <v>581</v>
      </c>
      <c r="E227" s="134" t="s">
        <v>1049</v>
      </c>
      <c r="F227" s="134" t="s">
        <v>920</v>
      </c>
      <c r="G227" s="134" t="s">
        <v>1228</v>
      </c>
      <c r="H227" s="134" t="s">
        <v>208</v>
      </c>
    </row>
    <row r="228" spans="1:8" ht="11.25">
      <c r="A228" s="134">
        <v>227</v>
      </c>
      <c r="B228" s="134" t="s">
        <v>580</v>
      </c>
      <c r="C228" s="134" t="s">
        <v>580</v>
      </c>
      <c r="D228" s="134" t="s">
        <v>581</v>
      </c>
      <c r="E228" s="134" t="s">
        <v>1229</v>
      </c>
      <c r="F228" s="134" t="s">
        <v>1230</v>
      </c>
      <c r="G228" s="134" t="s">
        <v>1231</v>
      </c>
      <c r="H228" s="134" t="s">
        <v>208</v>
      </c>
    </row>
    <row r="229" spans="1:8" ht="11.25">
      <c r="A229" s="134">
        <v>228</v>
      </c>
      <c r="B229" s="134" t="s">
        <v>582</v>
      </c>
      <c r="C229" s="134" t="s">
        <v>582</v>
      </c>
      <c r="D229" s="134" t="s">
        <v>583</v>
      </c>
      <c r="E229" s="134" t="s">
        <v>1232</v>
      </c>
      <c r="F229" s="134" t="s">
        <v>1233</v>
      </c>
      <c r="G229" s="134" t="s">
        <v>1234</v>
      </c>
      <c r="H229" s="134" t="s">
        <v>208</v>
      </c>
    </row>
    <row r="230" spans="1:8" ht="11.25">
      <c r="A230" s="134">
        <v>229</v>
      </c>
      <c r="B230" s="134" t="s">
        <v>582</v>
      </c>
      <c r="C230" s="134" t="s">
        <v>582</v>
      </c>
      <c r="D230" s="134" t="s">
        <v>583</v>
      </c>
      <c r="E230" s="134" t="s">
        <v>1235</v>
      </c>
      <c r="F230" s="134" t="s">
        <v>1236</v>
      </c>
      <c r="G230" s="134" t="s">
        <v>1234</v>
      </c>
      <c r="H230" s="134" t="s">
        <v>208</v>
      </c>
    </row>
    <row r="231" spans="1:8" ht="11.25">
      <c r="A231" s="134">
        <v>230</v>
      </c>
      <c r="B231" s="134" t="s">
        <v>582</v>
      </c>
      <c r="C231" s="134" t="s">
        <v>582</v>
      </c>
      <c r="D231" s="134" t="s">
        <v>583</v>
      </c>
      <c r="E231" s="134" t="s">
        <v>1237</v>
      </c>
      <c r="F231" s="134" t="s">
        <v>1238</v>
      </c>
      <c r="G231" s="134" t="s">
        <v>1234</v>
      </c>
      <c r="H231" s="134" t="s">
        <v>208</v>
      </c>
    </row>
    <row r="232" spans="1:8" ht="11.25">
      <c r="A232" s="134">
        <v>231</v>
      </c>
      <c r="B232" s="134" t="s">
        <v>582</v>
      </c>
      <c r="C232" s="134" t="s">
        <v>582</v>
      </c>
      <c r="D232" s="134" t="s">
        <v>583</v>
      </c>
      <c r="E232" s="134" t="s">
        <v>1239</v>
      </c>
      <c r="F232" s="134" t="s">
        <v>1240</v>
      </c>
      <c r="G232" s="134" t="s">
        <v>1234</v>
      </c>
      <c r="H232" s="134" t="s">
        <v>208</v>
      </c>
    </row>
    <row r="233" spans="1:8" ht="11.25">
      <c r="A233" s="134">
        <v>232</v>
      </c>
      <c r="B233" s="134" t="s">
        <v>582</v>
      </c>
      <c r="C233" s="134" t="s">
        <v>582</v>
      </c>
      <c r="D233" s="134" t="s">
        <v>583</v>
      </c>
      <c r="E233" s="134" t="s">
        <v>1241</v>
      </c>
      <c r="F233" s="134" t="s">
        <v>1242</v>
      </c>
      <c r="G233" s="134" t="s">
        <v>1234</v>
      </c>
      <c r="H233" s="134" t="s">
        <v>208</v>
      </c>
    </row>
    <row r="234" spans="1:8" ht="11.25">
      <c r="A234" s="134">
        <v>233</v>
      </c>
      <c r="B234" s="134" t="s">
        <v>582</v>
      </c>
      <c r="C234" s="134" t="s">
        <v>582</v>
      </c>
      <c r="D234" s="134" t="s">
        <v>583</v>
      </c>
      <c r="E234" s="134" t="s">
        <v>1243</v>
      </c>
      <c r="F234" s="134" t="s">
        <v>1244</v>
      </c>
      <c r="G234" s="134" t="s">
        <v>1234</v>
      </c>
      <c r="H234" s="134" t="s">
        <v>208</v>
      </c>
    </row>
    <row r="235" spans="1:8" ht="11.25">
      <c r="A235" s="134">
        <v>234</v>
      </c>
      <c r="B235" s="134" t="s">
        <v>582</v>
      </c>
      <c r="C235" s="134" t="s">
        <v>582</v>
      </c>
      <c r="D235" s="134" t="s">
        <v>583</v>
      </c>
      <c r="E235" s="134" t="s">
        <v>1245</v>
      </c>
      <c r="F235" s="134" t="s">
        <v>1246</v>
      </c>
      <c r="G235" s="134" t="s">
        <v>1234</v>
      </c>
      <c r="H235" s="134" t="s">
        <v>208</v>
      </c>
    </row>
    <row r="236" spans="1:8" ht="11.25">
      <c r="A236" s="134">
        <v>235</v>
      </c>
      <c r="B236" s="134" t="s">
        <v>582</v>
      </c>
      <c r="C236" s="134" t="s">
        <v>582</v>
      </c>
      <c r="D236" s="134" t="s">
        <v>583</v>
      </c>
      <c r="E236" s="134" t="s">
        <v>1247</v>
      </c>
      <c r="F236" s="134" t="s">
        <v>1248</v>
      </c>
      <c r="G236" s="134" t="s">
        <v>1234</v>
      </c>
      <c r="H236" s="134" t="s">
        <v>208</v>
      </c>
    </row>
    <row r="237" spans="1:8" ht="11.25">
      <c r="A237" s="134">
        <v>236</v>
      </c>
      <c r="B237" s="134" t="s">
        <v>582</v>
      </c>
      <c r="C237" s="134" t="s">
        <v>582</v>
      </c>
      <c r="D237" s="134" t="s">
        <v>583</v>
      </c>
      <c r="E237" s="134" t="s">
        <v>1249</v>
      </c>
      <c r="F237" s="134" t="s">
        <v>1250</v>
      </c>
      <c r="G237" s="134" t="s">
        <v>1234</v>
      </c>
      <c r="H237" s="134" t="s">
        <v>208</v>
      </c>
    </row>
    <row r="238" spans="1:8" ht="11.25">
      <c r="A238" s="134">
        <v>237</v>
      </c>
      <c r="B238" s="134" t="s">
        <v>582</v>
      </c>
      <c r="C238" s="134" t="s">
        <v>582</v>
      </c>
      <c r="D238" s="134" t="s">
        <v>583</v>
      </c>
      <c r="E238" s="134" t="s">
        <v>1251</v>
      </c>
      <c r="F238" s="134" t="s">
        <v>1252</v>
      </c>
      <c r="G238" s="134" t="s">
        <v>1234</v>
      </c>
      <c r="H238" s="134" t="s">
        <v>208</v>
      </c>
    </row>
    <row r="239" spans="1:8" ht="11.25">
      <c r="A239" s="134">
        <v>238</v>
      </c>
      <c r="B239" s="134" t="s">
        <v>584</v>
      </c>
      <c r="C239" s="134" t="s">
        <v>584</v>
      </c>
      <c r="D239" s="134" t="s">
        <v>585</v>
      </c>
      <c r="E239" s="134" t="s">
        <v>1253</v>
      </c>
      <c r="F239" s="134" t="s">
        <v>1254</v>
      </c>
      <c r="G239" s="134" t="s">
        <v>1164</v>
      </c>
      <c r="H239" s="134" t="s">
        <v>208</v>
      </c>
    </row>
    <row r="240" spans="1:8" ht="11.25">
      <c r="A240" s="134">
        <v>239</v>
      </c>
      <c r="B240" s="134" t="s">
        <v>584</v>
      </c>
      <c r="C240" s="134" t="s">
        <v>584</v>
      </c>
      <c r="D240" s="134" t="s">
        <v>585</v>
      </c>
      <c r="E240" s="134" t="s">
        <v>1255</v>
      </c>
      <c r="F240" s="134" t="s">
        <v>1256</v>
      </c>
      <c r="G240" s="134" t="s">
        <v>1164</v>
      </c>
      <c r="H240" s="134" t="s">
        <v>208</v>
      </c>
    </row>
    <row r="241" spans="1:8" ht="11.25">
      <c r="A241" s="134">
        <v>240</v>
      </c>
      <c r="B241" s="134" t="s">
        <v>584</v>
      </c>
      <c r="C241" s="134" t="s">
        <v>584</v>
      </c>
      <c r="D241" s="134" t="s">
        <v>585</v>
      </c>
      <c r="E241" s="134" t="s">
        <v>1257</v>
      </c>
      <c r="F241" s="134" t="s">
        <v>1258</v>
      </c>
      <c r="G241" s="134" t="s">
        <v>1164</v>
      </c>
      <c r="H241" s="134" t="s">
        <v>208</v>
      </c>
    </row>
    <row r="242" spans="1:8" ht="11.25">
      <c r="A242" s="134">
        <v>241</v>
      </c>
      <c r="B242" s="134" t="s">
        <v>584</v>
      </c>
      <c r="E242" s="134" t="s">
        <v>1255</v>
      </c>
      <c r="F242" s="134" t="s">
        <v>1256</v>
      </c>
      <c r="G242" s="134" t="s">
        <v>1164</v>
      </c>
      <c r="H242" s="134" t="s">
        <v>208</v>
      </c>
    </row>
    <row r="243" spans="1:8" ht="11.25">
      <c r="A243" s="134">
        <v>242</v>
      </c>
      <c r="B243" s="134" t="s">
        <v>586</v>
      </c>
      <c r="C243" s="134" t="s">
        <v>586</v>
      </c>
      <c r="D243" s="134" t="s">
        <v>587</v>
      </c>
      <c r="E243" s="134" t="s">
        <v>1259</v>
      </c>
      <c r="F243" s="134" t="s">
        <v>1260</v>
      </c>
      <c r="G243" s="134" t="s">
        <v>1261</v>
      </c>
      <c r="H243" s="134" t="s">
        <v>208</v>
      </c>
    </row>
    <row r="244" spans="1:8" ht="11.25">
      <c r="A244" s="134">
        <v>243</v>
      </c>
      <c r="B244" s="134" t="s">
        <v>586</v>
      </c>
      <c r="C244" s="134" t="s">
        <v>586</v>
      </c>
      <c r="D244" s="134" t="s">
        <v>587</v>
      </c>
      <c r="E244" s="134" t="s">
        <v>1262</v>
      </c>
      <c r="F244" s="134" t="s">
        <v>1263</v>
      </c>
      <c r="G244" s="134" t="s">
        <v>1261</v>
      </c>
      <c r="H244" s="134" t="s">
        <v>208</v>
      </c>
    </row>
    <row r="245" spans="1:8" ht="11.25">
      <c r="A245" s="134">
        <v>244</v>
      </c>
      <c r="B245" s="134" t="s">
        <v>586</v>
      </c>
      <c r="C245" s="134" t="s">
        <v>586</v>
      </c>
      <c r="D245" s="134" t="s">
        <v>587</v>
      </c>
      <c r="E245" s="134" t="s">
        <v>1264</v>
      </c>
      <c r="F245" s="134" t="s">
        <v>1265</v>
      </c>
      <c r="G245" s="134" t="s">
        <v>1261</v>
      </c>
      <c r="H245" s="134" t="s">
        <v>208</v>
      </c>
    </row>
    <row r="246" spans="1:8" ht="11.25">
      <c r="A246" s="134">
        <v>245</v>
      </c>
      <c r="B246" s="134" t="s">
        <v>586</v>
      </c>
      <c r="C246" s="134" t="s">
        <v>586</v>
      </c>
      <c r="D246" s="134" t="s">
        <v>587</v>
      </c>
      <c r="E246" s="134" t="s">
        <v>1266</v>
      </c>
      <c r="F246" s="134" t="s">
        <v>1267</v>
      </c>
      <c r="G246" s="134" t="s">
        <v>1261</v>
      </c>
      <c r="H246" s="134" t="s">
        <v>208</v>
      </c>
    </row>
    <row r="247" spans="1:8" ht="11.25">
      <c r="A247" s="134">
        <v>246</v>
      </c>
      <c r="B247" s="134" t="s">
        <v>586</v>
      </c>
      <c r="C247" s="134" t="s">
        <v>586</v>
      </c>
      <c r="D247" s="134" t="s">
        <v>587</v>
      </c>
      <c r="E247" s="134" t="s">
        <v>1268</v>
      </c>
      <c r="F247" s="134" t="s">
        <v>1269</v>
      </c>
      <c r="G247" s="134" t="s">
        <v>1261</v>
      </c>
      <c r="H247" s="134" t="s">
        <v>208</v>
      </c>
    </row>
    <row r="248" spans="1:8" ht="11.25">
      <c r="A248" s="134">
        <v>247</v>
      </c>
      <c r="B248" s="134" t="s">
        <v>586</v>
      </c>
      <c r="C248" s="134" t="s">
        <v>586</v>
      </c>
      <c r="D248" s="134" t="s">
        <v>587</v>
      </c>
      <c r="E248" s="134" t="s">
        <v>1270</v>
      </c>
      <c r="F248" s="134" t="s">
        <v>1271</v>
      </c>
      <c r="G248" s="134" t="s">
        <v>1261</v>
      </c>
      <c r="H248" s="134" t="s">
        <v>208</v>
      </c>
    </row>
    <row r="249" spans="1:8" ht="11.25">
      <c r="A249" s="134">
        <v>248</v>
      </c>
      <c r="B249" s="134" t="s">
        <v>586</v>
      </c>
      <c r="C249" s="134" t="s">
        <v>586</v>
      </c>
      <c r="D249" s="134" t="s">
        <v>587</v>
      </c>
      <c r="E249" s="134" t="s">
        <v>1272</v>
      </c>
      <c r="F249" s="134" t="s">
        <v>1273</v>
      </c>
      <c r="G249" s="134" t="s">
        <v>1261</v>
      </c>
      <c r="H249" s="134" t="s">
        <v>208</v>
      </c>
    </row>
    <row r="250" spans="1:8" ht="11.25">
      <c r="A250" s="134">
        <v>249</v>
      </c>
      <c r="B250" s="134" t="s">
        <v>586</v>
      </c>
      <c r="C250" s="134" t="s">
        <v>586</v>
      </c>
      <c r="D250" s="134" t="s">
        <v>587</v>
      </c>
      <c r="E250" s="134" t="s">
        <v>1274</v>
      </c>
      <c r="F250" s="134" t="s">
        <v>1275</v>
      </c>
      <c r="G250" s="134" t="s">
        <v>1261</v>
      </c>
      <c r="H250" s="134" t="s">
        <v>208</v>
      </c>
    </row>
    <row r="251" spans="1:8" ht="11.25">
      <c r="A251" s="134">
        <v>250</v>
      </c>
      <c r="B251" s="134" t="s">
        <v>586</v>
      </c>
      <c r="C251" s="134" t="s">
        <v>586</v>
      </c>
      <c r="D251" s="134" t="s">
        <v>587</v>
      </c>
      <c r="E251" s="134" t="s">
        <v>1276</v>
      </c>
      <c r="F251" s="134" t="s">
        <v>1277</v>
      </c>
      <c r="G251" s="134" t="s">
        <v>1261</v>
      </c>
      <c r="H251" s="134" t="s">
        <v>208</v>
      </c>
    </row>
    <row r="252" spans="1:8" ht="11.25">
      <c r="A252" s="134">
        <v>251</v>
      </c>
      <c r="B252" s="134" t="s">
        <v>588</v>
      </c>
      <c r="C252" s="134" t="s">
        <v>588</v>
      </c>
      <c r="D252" s="134" t="s">
        <v>589</v>
      </c>
      <c r="E252" s="134" t="s">
        <v>958</v>
      </c>
      <c r="F252" s="134" t="s">
        <v>959</v>
      </c>
      <c r="G252" s="134" t="s">
        <v>1278</v>
      </c>
      <c r="H252" s="134" t="s">
        <v>208</v>
      </c>
    </row>
    <row r="253" spans="1:8" ht="11.25">
      <c r="A253" s="134">
        <v>252</v>
      </c>
      <c r="B253" s="134" t="s">
        <v>588</v>
      </c>
      <c r="C253" s="134" t="s">
        <v>588</v>
      </c>
      <c r="D253" s="134" t="s">
        <v>589</v>
      </c>
      <c r="E253" s="134" t="s">
        <v>1279</v>
      </c>
      <c r="F253" s="134" t="s">
        <v>1280</v>
      </c>
      <c r="G253" s="134" t="s">
        <v>923</v>
      </c>
      <c r="H253" s="134" t="s">
        <v>208</v>
      </c>
    </row>
    <row r="254" spans="1:8" ht="11.25">
      <c r="A254" s="134">
        <v>253</v>
      </c>
      <c r="B254" s="134" t="s">
        <v>588</v>
      </c>
      <c r="C254" s="134" t="s">
        <v>588</v>
      </c>
      <c r="D254" s="134" t="s">
        <v>589</v>
      </c>
      <c r="E254" s="134" t="s">
        <v>1281</v>
      </c>
      <c r="F254" s="134" t="s">
        <v>1282</v>
      </c>
      <c r="G254" s="134" t="s">
        <v>923</v>
      </c>
      <c r="H254" s="134" t="s">
        <v>208</v>
      </c>
    </row>
    <row r="255" spans="1:8" ht="11.25">
      <c r="A255" s="134">
        <v>254</v>
      </c>
      <c r="B255" s="134" t="s">
        <v>588</v>
      </c>
      <c r="C255" s="134" t="s">
        <v>588</v>
      </c>
      <c r="D255" s="134" t="s">
        <v>589</v>
      </c>
      <c r="E255" s="134" t="s">
        <v>1283</v>
      </c>
      <c r="F255" s="134" t="s">
        <v>1284</v>
      </c>
      <c r="G255" s="134" t="s">
        <v>746</v>
      </c>
      <c r="H255" s="134" t="s">
        <v>210</v>
      </c>
    </row>
    <row r="256" spans="1:8" ht="11.25">
      <c r="A256" s="134">
        <v>255</v>
      </c>
      <c r="B256" s="134" t="s">
        <v>588</v>
      </c>
      <c r="C256" s="134" t="s">
        <v>588</v>
      </c>
      <c r="D256" s="134" t="s">
        <v>589</v>
      </c>
      <c r="E256" s="134" t="s">
        <v>1285</v>
      </c>
      <c r="F256" s="134" t="s">
        <v>1286</v>
      </c>
      <c r="G256" s="134" t="s">
        <v>923</v>
      </c>
      <c r="H256" s="134" t="s">
        <v>210</v>
      </c>
    </row>
    <row r="257" spans="1:8" ht="11.25">
      <c r="A257" s="134">
        <v>256</v>
      </c>
      <c r="B257" s="134" t="s">
        <v>588</v>
      </c>
      <c r="C257" s="134" t="s">
        <v>588</v>
      </c>
      <c r="D257" s="134" t="s">
        <v>589</v>
      </c>
      <c r="E257" s="134" t="s">
        <v>1287</v>
      </c>
      <c r="F257" s="134" t="s">
        <v>1288</v>
      </c>
      <c r="G257" s="134" t="s">
        <v>1289</v>
      </c>
      <c r="H257" s="134" t="s">
        <v>208</v>
      </c>
    </row>
    <row r="258" spans="1:8" ht="11.25">
      <c r="A258" s="134">
        <v>257</v>
      </c>
      <c r="B258" s="134" t="s">
        <v>588</v>
      </c>
      <c r="C258" s="134" t="s">
        <v>588</v>
      </c>
      <c r="D258" s="134" t="s">
        <v>589</v>
      </c>
      <c r="E258" s="134" t="s">
        <v>844</v>
      </c>
      <c r="F258" s="134" t="s">
        <v>845</v>
      </c>
      <c r="G258" s="134" t="s">
        <v>1290</v>
      </c>
      <c r="H258" s="134" t="s">
        <v>208</v>
      </c>
    </row>
    <row r="259" spans="1:8" ht="11.25">
      <c r="A259" s="134">
        <v>258</v>
      </c>
      <c r="B259" s="134" t="s">
        <v>590</v>
      </c>
      <c r="C259" s="134" t="s">
        <v>590</v>
      </c>
      <c r="D259" s="134" t="s">
        <v>591</v>
      </c>
      <c r="E259" s="134" t="s">
        <v>1291</v>
      </c>
      <c r="F259" s="134" t="s">
        <v>1292</v>
      </c>
      <c r="G259" s="134" t="s">
        <v>1293</v>
      </c>
      <c r="H259" s="134" t="s">
        <v>208</v>
      </c>
    </row>
    <row r="260" spans="1:8" ht="11.25">
      <c r="A260" s="134">
        <v>259</v>
      </c>
      <c r="B260" s="134" t="s">
        <v>590</v>
      </c>
      <c r="C260" s="134" t="s">
        <v>590</v>
      </c>
      <c r="D260" s="134" t="s">
        <v>591</v>
      </c>
      <c r="E260" s="134" t="s">
        <v>1294</v>
      </c>
      <c r="F260" s="134" t="s">
        <v>1295</v>
      </c>
      <c r="G260" s="134" t="s">
        <v>880</v>
      </c>
      <c r="H260" s="134" t="s">
        <v>208</v>
      </c>
    </row>
    <row r="261" spans="1:8" ht="11.25">
      <c r="A261" s="134">
        <v>260</v>
      </c>
      <c r="B261" s="134" t="s">
        <v>590</v>
      </c>
      <c r="C261" s="134" t="s">
        <v>590</v>
      </c>
      <c r="D261" s="134" t="s">
        <v>591</v>
      </c>
      <c r="E261" s="134" t="s">
        <v>1296</v>
      </c>
      <c r="F261" s="134" t="s">
        <v>1297</v>
      </c>
      <c r="G261" s="134" t="s">
        <v>880</v>
      </c>
      <c r="H261" s="134" t="s">
        <v>208</v>
      </c>
    </row>
    <row r="262" spans="1:8" ht="11.25">
      <c r="A262" s="134">
        <v>261</v>
      </c>
      <c r="B262" s="134" t="s">
        <v>590</v>
      </c>
      <c r="C262" s="134" t="s">
        <v>590</v>
      </c>
      <c r="D262" s="134" t="s">
        <v>591</v>
      </c>
      <c r="E262" s="134" t="s">
        <v>1298</v>
      </c>
      <c r="F262" s="134" t="s">
        <v>1299</v>
      </c>
      <c r="G262" s="134" t="s">
        <v>880</v>
      </c>
      <c r="H262" s="134" t="s">
        <v>208</v>
      </c>
    </row>
    <row r="263" spans="1:8" ht="11.25">
      <c r="A263" s="134">
        <v>262</v>
      </c>
      <c r="B263" s="134" t="s">
        <v>590</v>
      </c>
      <c r="C263" s="134" t="s">
        <v>590</v>
      </c>
      <c r="D263" s="134" t="s">
        <v>591</v>
      </c>
      <c r="E263" s="134" t="s">
        <v>1300</v>
      </c>
      <c r="F263" s="134" t="s">
        <v>1301</v>
      </c>
      <c r="G263" s="134" t="s">
        <v>880</v>
      </c>
      <c r="H263" s="134" t="s">
        <v>208</v>
      </c>
    </row>
    <row r="264" spans="1:8" ht="11.25">
      <c r="A264" s="134">
        <v>263</v>
      </c>
      <c r="B264" s="134" t="s">
        <v>590</v>
      </c>
      <c r="C264" s="134" t="s">
        <v>590</v>
      </c>
      <c r="D264" s="134" t="s">
        <v>591</v>
      </c>
      <c r="E264" s="134" t="s">
        <v>1302</v>
      </c>
      <c r="F264" s="134" t="s">
        <v>1303</v>
      </c>
      <c r="G264" s="134" t="s">
        <v>856</v>
      </c>
      <c r="H264" s="134" t="s">
        <v>208</v>
      </c>
    </row>
    <row r="265" spans="1:8" ht="11.25">
      <c r="A265" s="134">
        <v>264</v>
      </c>
      <c r="B265" s="134" t="s">
        <v>590</v>
      </c>
      <c r="C265" s="134" t="s">
        <v>590</v>
      </c>
      <c r="D265" s="134" t="s">
        <v>591</v>
      </c>
      <c r="E265" s="134" t="s">
        <v>1304</v>
      </c>
      <c r="F265" s="134" t="s">
        <v>870</v>
      </c>
      <c r="G265" s="134" t="s">
        <v>1305</v>
      </c>
      <c r="H265" s="134" t="s">
        <v>208</v>
      </c>
    </row>
    <row r="266" spans="1:8" ht="11.25">
      <c r="A266" s="134">
        <v>265</v>
      </c>
      <c r="B266" s="134" t="s">
        <v>590</v>
      </c>
      <c r="C266" s="134" t="s">
        <v>590</v>
      </c>
      <c r="D266" s="134" t="s">
        <v>591</v>
      </c>
      <c r="E266" s="134" t="s">
        <v>1306</v>
      </c>
      <c r="F266" s="134" t="s">
        <v>1307</v>
      </c>
      <c r="G266" s="134" t="s">
        <v>856</v>
      </c>
      <c r="H266" s="134" t="s">
        <v>208</v>
      </c>
    </row>
    <row r="267" spans="1:8" ht="11.25">
      <c r="A267" s="134">
        <v>266</v>
      </c>
      <c r="B267" s="134" t="s">
        <v>590</v>
      </c>
      <c r="C267" s="134" t="s">
        <v>590</v>
      </c>
      <c r="D267" s="134" t="s">
        <v>591</v>
      </c>
      <c r="E267" s="134" t="s">
        <v>1308</v>
      </c>
      <c r="F267" s="134" t="s">
        <v>1309</v>
      </c>
      <c r="G267" s="134" t="s">
        <v>1305</v>
      </c>
      <c r="H267" s="134" t="s">
        <v>208</v>
      </c>
    </row>
    <row r="268" spans="1:8" ht="11.25">
      <c r="A268" s="134">
        <v>267</v>
      </c>
      <c r="B268" s="134" t="s">
        <v>592</v>
      </c>
      <c r="C268" s="134" t="s">
        <v>592</v>
      </c>
      <c r="D268" s="134" t="s">
        <v>593</v>
      </c>
      <c r="E268" s="134" t="s">
        <v>1310</v>
      </c>
      <c r="F268" s="134" t="s">
        <v>1311</v>
      </c>
      <c r="G268" s="134" t="s">
        <v>746</v>
      </c>
      <c r="H268" s="134" t="s">
        <v>208</v>
      </c>
    </row>
    <row r="269" spans="1:8" ht="11.25">
      <c r="A269" s="134">
        <v>268</v>
      </c>
      <c r="B269" s="134" t="s">
        <v>592</v>
      </c>
      <c r="C269" s="134" t="s">
        <v>592</v>
      </c>
      <c r="D269" s="134" t="s">
        <v>593</v>
      </c>
      <c r="E269" s="134" t="s">
        <v>1312</v>
      </c>
      <c r="F269" s="134" t="s">
        <v>1313</v>
      </c>
      <c r="G269" s="134" t="s">
        <v>1314</v>
      </c>
      <c r="H269" s="134" t="s">
        <v>208</v>
      </c>
    </row>
    <row r="270" spans="1:8" ht="11.25">
      <c r="A270" s="134">
        <v>269</v>
      </c>
      <c r="B270" s="134" t="s">
        <v>592</v>
      </c>
      <c r="C270" s="134" t="s">
        <v>592</v>
      </c>
      <c r="D270" s="134" t="s">
        <v>593</v>
      </c>
      <c r="E270" s="134" t="s">
        <v>1315</v>
      </c>
      <c r="F270" s="134" t="s">
        <v>1316</v>
      </c>
      <c r="G270" s="134" t="s">
        <v>1317</v>
      </c>
      <c r="H270" s="134" t="s">
        <v>208</v>
      </c>
    </row>
    <row r="271" spans="1:8" ht="11.25">
      <c r="A271" s="134">
        <v>270</v>
      </c>
      <c r="B271" s="134" t="s">
        <v>592</v>
      </c>
      <c r="C271" s="134" t="s">
        <v>592</v>
      </c>
      <c r="D271" s="134" t="s">
        <v>593</v>
      </c>
      <c r="E271" s="134" t="s">
        <v>1318</v>
      </c>
      <c r="F271" s="134" t="s">
        <v>1319</v>
      </c>
      <c r="G271" s="134" t="s">
        <v>1317</v>
      </c>
      <c r="H271" s="134" t="s">
        <v>208</v>
      </c>
    </row>
    <row r="272" spans="1:8" ht="11.25">
      <c r="A272" s="134">
        <v>271</v>
      </c>
      <c r="B272" s="134" t="s">
        <v>592</v>
      </c>
      <c r="C272" s="134" t="s">
        <v>592</v>
      </c>
      <c r="D272" s="134" t="s">
        <v>593</v>
      </c>
      <c r="E272" s="134" t="s">
        <v>1320</v>
      </c>
      <c r="F272" s="134" t="s">
        <v>1321</v>
      </c>
      <c r="G272" s="134" t="s">
        <v>1317</v>
      </c>
      <c r="H272" s="134" t="s">
        <v>208</v>
      </c>
    </row>
    <row r="273" spans="1:8" ht="11.25">
      <c r="A273" s="134">
        <v>272</v>
      </c>
      <c r="B273" s="134" t="s">
        <v>592</v>
      </c>
      <c r="C273" s="134" t="s">
        <v>592</v>
      </c>
      <c r="D273" s="134" t="s">
        <v>593</v>
      </c>
      <c r="E273" s="134" t="s">
        <v>1322</v>
      </c>
      <c r="F273" s="134" t="s">
        <v>1323</v>
      </c>
      <c r="G273" s="134" t="s">
        <v>1317</v>
      </c>
      <c r="H273" s="134" t="s">
        <v>208</v>
      </c>
    </row>
    <row r="274" spans="1:8" ht="11.25">
      <c r="A274" s="134">
        <v>273</v>
      </c>
      <c r="B274" s="134" t="s">
        <v>592</v>
      </c>
      <c r="C274" s="134" t="s">
        <v>592</v>
      </c>
      <c r="D274" s="134" t="s">
        <v>593</v>
      </c>
      <c r="E274" s="134" t="s">
        <v>1324</v>
      </c>
      <c r="F274" s="134" t="s">
        <v>1325</v>
      </c>
      <c r="G274" s="134" t="s">
        <v>1317</v>
      </c>
      <c r="H274" s="134" t="s">
        <v>208</v>
      </c>
    </row>
    <row r="275" spans="1:8" ht="11.25">
      <c r="A275" s="134">
        <v>274</v>
      </c>
      <c r="B275" s="134" t="s">
        <v>592</v>
      </c>
      <c r="C275" s="134" t="s">
        <v>592</v>
      </c>
      <c r="D275" s="134" t="s">
        <v>593</v>
      </c>
      <c r="E275" s="134" t="s">
        <v>1326</v>
      </c>
      <c r="F275" s="134" t="s">
        <v>1327</v>
      </c>
      <c r="G275" s="134" t="s">
        <v>1317</v>
      </c>
      <c r="H275" s="134" t="s">
        <v>208</v>
      </c>
    </row>
    <row r="276" spans="1:8" ht="11.25">
      <c r="A276" s="134">
        <v>275</v>
      </c>
      <c r="B276" s="134" t="s">
        <v>592</v>
      </c>
      <c r="C276" s="134" t="s">
        <v>592</v>
      </c>
      <c r="D276" s="134" t="s">
        <v>593</v>
      </c>
      <c r="E276" s="134" t="s">
        <v>1328</v>
      </c>
      <c r="F276" s="134" t="s">
        <v>1329</v>
      </c>
      <c r="G276" s="134" t="s">
        <v>1317</v>
      </c>
      <c r="H276" s="134" t="s">
        <v>210</v>
      </c>
    </row>
    <row r="277" spans="1:8" ht="11.25">
      <c r="A277" s="134">
        <v>276</v>
      </c>
      <c r="B277" s="134" t="s">
        <v>592</v>
      </c>
      <c r="C277" s="134" t="s">
        <v>592</v>
      </c>
      <c r="D277" s="134" t="s">
        <v>593</v>
      </c>
      <c r="E277" s="134" t="s">
        <v>1330</v>
      </c>
      <c r="F277" s="134" t="s">
        <v>1331</v>
      </c>
      <c r="G277" s="134" t="s">
        <v>1317</v>
      </c>
      <c r="H277" s="134" t="s">
        <v>208</v>
      </c>
    </row>
    <row r="278" spans="1:8" ht="11.25">
      <c r="A278" s="134">
        <v>277</v>
      </c>
      <c r="B278" s="134" t="s">
        <v>592</v>
      </c>
      <c r="C278" s="134" t="s">
        <v>592</v>
      </c>
      <c r="D278" s="134" t="s">
        <v>593</v>
      </c>
      <c r="E278" s="134" t="s">
        <v>1332</v>
      </c>
      <c r="F278" s="134" t="s">
        <v>1333</v>
      </c>
      <c r="G278" s="134" t="s">
        <v>1317</v>
      </c>
      <c r="H278" s="134" t="s">
        <v>208</v>
      </c>
    </row>
    <row r="279" spans="1:8" ht="11.25">
      <c r="A279" s="134">
        <v>278</v>
      </c>
      <c r="B279" s="134" t="s">
        <v>592</v>
      </c>
      <c r="C279" s="134" t="s">
        <v>592</v>
      </c>
      <c r="D279" s="134" t="s">
        <v>593</v>
      </c>
      <c r="E279" s="134" t="s">
        <v>1334</v>
      </c>
      <c r="F279" s="134" t="s">
        <v>1335</v>
      </c>
      <c r="G279" s="134" t="s">
        <v>1314</v>
      </c>
      <c r="H279" s="134" t="s">
        <v>208</v>
      </c>
    </row>
    <row r="280" spans="1:8" ht="11.25">
      <c r="A280" s="134">
        <v>279</v>
      </c>
      <c r="B280" s="134" t="s">
        <v>592</v>
      </c>
      <c r="E280" s="134" t="s">
        <v>1322</v>
      </c>
      <c r="F280" s="134" t="s">
        <v>1323</v>
      </c>
      <c r="G280" s="134" t="s">
        <v>1317</v>
      </c>
      <c r="H280" s="134" t="s">
        <v>208</v>
      </c>
    </row>
    <row r="281" spans="1:8" ht="11.25">
      <c r="A281" s="134">
        <v>280</v>
      </c>
      <c r="B281" s="134" t="s">
        <v>594</v>
      </c>
      <c r="C281" s="134" t="s">
        <v>594</v>
      </c>
      <c r="D281" s="134" t="s">
        <v>595</v>
      </c>
      <c r="E281" s="134" t="s">
        <v>1336</v>
      </c>
      <c r="F281" s="134" t="s">
        <v>969</v>
      </c>
      <c r="G281" s="134" t="s">
        <v>1337</v>
      </c>
      <c r="H281" s="134" t="s">
        <v>208</v>
      </c>
    </row>
    <row r="282" spans="1:8" ht="11.25">
      <c r="A282" s="134">
        <v>281</v>
      </c>
      <c r="B282" s="134" t="s">
        <v>594</v>
      </c>
      <c r="C282" s="134" t="s">
        <v>594</v>
      </c>
      <c r="D282" s="134" t="s">
        <v>595</v>
      </c>
      <c r="E282" s="134" t="s">
        <v>1338</v>
      </c>
      <c r="F282" s="134" t="s">
        <v>1339</v>
      </c>
      <c r="G282" s="134" t="s">
        <v>1092</v>
      </c>
      <c r="H282" s="134" t="s">
        <v>208</v>
      </c>
    </row>
    <row r="283" spans="1:8" ht="11.25">
      <c r="A283" s="134">
        <v>282</v>
      </c>
      <c r="B283" s="134" t="s">
        <v>596</v>
      </c>
      <c r="C283" s="134" t="s">
        <v>596</v>
      </c>
      <c r="D283" s="134" t="s">
        <v>597</v>
      </c>
      <c r="E283" s="134" t="s">
        <v>1340</v>
      </c>
      <c r="F283" s="134" t="s">
        <v>1341</v>
      </c>
      <c r="G283" s="134" t="s">
        <v>832</v>
      </c>
      <c r="H283" s="134" t="s">
        <v>208</v>
      </c>
    </row>
    <row r="284" spans="1:8" ht="11.25">
      <c r="A284" s="134">
        <v>283</v>
      </c>
      <c r="B284" s="134" t="s">
        <v>598</v>
      </c>
      <c r="C284" s="134" t="s">
        <v>598</v>
      </c>
      <c r="D284" s="134" t="s">
        <v>599</v>
      </c>
      <c r="E284" s="134" t="s">
        <v>1342</v>
      </c>
      <c r="F284" s="134" t="s">
        <v>1343</v>
      </c>
      <c r="G284" s="134" t="s">
        <v>991</v>
      </c>
      <c r="H284" s="134" t="s">
        <v>208</v>
      </c>
    </row>
    <row r="285" spans="1:8" ht="11.25">
      <c r="A285" s="134">
        <v>284</v>
      </c>
      <c r="B285" s="134" t="s">
        <v>598</v>
      </c>
      <c r="C285" s="134" t="s">
        <v>598</v>
      </c>
      <c r="D285" s="134" t="s">
        <v>599</v>
      </c>
      <c r="E285" s="134" t="s">
        <v>1344</v>
      </c>
      <c r="F285" s="134" t="s">
        <v>1345</v>
      </c>
      <c r="G285" s="134" t="s">
        <v>1346</v>
      </c>
      <c r="H285" s="134" t="s">
        <v>208</v>
      </c>
    </row>
    <row r="286" spans="1:8" ht="11.25">
      <c r="A286" s="134">
        <v>285</v>
      </c>
      <c r="B286" s="134" t="s">
        <v>600</v>
      </c>
      <c r="C286" s="134" t="s">
        <v>600</v>
      </c>
      <c r="D286" s="134" t="s">
        <v>601</v>
      </c>
      <c r="E286" s="134" t="s">
        <v>1347</v>
      </c>
      <c r="F286" s="134" t="s">
        <v>1348</v>
      </c>
      <c r="G286" s="134" t="s">
        <v>985</v>
      </c>
      <c r="H286" s="134" t="s">
        <v>208</v>
      </c>
    </row>
    <row r="287" spans="1:8" ht="11.25">
      <c r="A287" s="134">
        <v>286</v>
      </c>
      <c r="B287" s="134" t="s">
        <v>600</v>
      </c>
      <c r="C287" s="134" t="s">
        <v>600</v>
      </c>
      <c r="D287" s="134" t="s">
        <v>601</v>
      </c>
      <c r="E287" s="134" t="s">
        <v>1349</v>
      </c>
      <c r="F287" s="134" t="s">
        <v>1350</v>
      </c>
      <c r="G287" s="134" t="s">
        <v>985</v>
      </c>
      <c r="H287" s="134" t="s">
        <v>208</v>
      </c>
    </row>
    <row r="288" spans="1:8" ht="11.25">
      <c r="A288" s="134">
        <v>287</v>
      </c>
      <c r="B288" s="134" t="s">
        <v>600</v>
      </c>
      <c r="C288" s="134" t="s">
        <v>600</v>
      </c>
      <c r="D288" s="134" t="s">
        <v>601</v>
      </c>
      <c r="E288" s="134" t="s">
        <v>1351</v>
      </c>
      <c r="F288" s="134" t="s">
        <v>1352</v>
      </c>
      <c r="G288" s="134" t="s">
        <v>985</v>
      </c>
      <c r="H288" s="134" t="s">
        <v>208</v>
      </c>
    </row>
    <row r="289" spans="1:8" ht="11.25">
      <c r="A289" s="134">
        <v>288</v>
      </c>
      <c r="B289" s="134" t="s">
        <v>600</v>
      </c>
      <c r="C289" s="134" t="s">
        <v>600</v>
      </c>
      <c r="D289" s="134" t="s">
        <v>601</v>
      </c>
      <c r="E289" s="134" t="s">
        <v>1353</v>
      </c>
      <c r="F289" s="134" t="s">
        <v>1354</v>
      </c>
      <c r="G289" s="134" t="s">
        <v>985</v>
      </c>
      <c r="H289" s="134" t="s">
        <v>208</v>
      </c>
    </row>
    <row r="290" spans="1:8" ht="11.25">
      <c r="A290" s="134">
        <v>289</v>
      </c>
      <c r="B290" s="134" t="s">
        <v>600</v>
      </c>
      <c r="C290" s="134" t="s">
        <v>600</v>
      </c>
      <c r="D290" s="134" t="s">
        <v>601</v>
      </c>
      <c r="E290" s="134" t="s">
        <v>1355</v>
      </c>
      <c r="F290" s="134" t="s">
        <v>1356</v>
      </c>
      <c r="G290" s="134" t="s">
        <v>746</v>
      </c>
      <c r="H290" s="134" t="s">
        <v>208</v>
      </c>
    </row>
    <row r="291" spans="1:8" ht="11.25">
      <c r="A291" s="134">
        <v>290</v>
      </c>
      <c r="B291" s="134" t="s">
        <v>600</v>
      </c>
      <c r="C291" s="134" t="s">
        <v>600</v>
      </c>
      <c r="D291" s="134" t="s">
        <v>601</v>
      </c>
      <c r="E291" s="134" t="s">
        <v>1357</v>
      </c>
      <c r="F291" s="134" t="s">
        <v>1358</v>
      </c>
      <c r="G291" s="134" t="s">
        <v>985</v>
      </c>
      <c r="H291" s="134" t="s">
        <v>208</v>
      </c>
    </row>
    <row r="292" spans="1:8" ht="11.25">
      <c r="A292" s="134">
        <v>291</v>
      </c>
      <c r="B292" s="134" t="s">
        <v>600</v>
      </c>
      <c r="C292" s="134" t="s">
        <v>600</v>
      </c>
      <c r="D292" s="134" t="s">
        <v>601</v>
      </c>
      <c r="E292" s="134" t="s">
        <v>1359</v>
      </c>
      <c r="F292" s="134" t="s">
        <v>1360</v>
      </c>
      <c r="G292" s="134" t="s">
        <v>985</v>
      </c>
      <c r="H292" s="134" t="s">
        <v>208</v>
      </c>
    </row>
    <row r="293" spans="1:8" ht="11.25">
      <c r="A293" s="134">
        <v>292</v>
      </c>
      <c r="B293" s="134" t="s">
        <v>600</v>
      </c>
      <c r="C293" s="134" t="s">
        <v>600</v>
      </c>
      <c r="D293" s="134" t="s">
        <v>601</v>
      </c>
      <c r="E293" s="134" t="s">
        <v>1361</v>
      </c>
      <c r="F293" s="134" t="s">
        <v>993</v>
      </c>
      <c r="G293" s="134" t="s">
        <v>985</v>
      </c>
      <c r="H293" s="134" t="s">
        <v>208</v>
      </c>
    </row>
    <row r="294" spans="1:8" ht="11.25">
      <c r="A294" s="134">
        <v>293</v>
      </c>
      <c r="B294" s="134" t="s">
        <v>602</v>
      </c>
      <c r="C294" s="134" t="s">
        <v>602</v>
      </c>
      <c r="D294" s="134" t="s">
        <v>603</v>
      </c>
      <c r="E294" s="134" t="s">
        <v>1362</v>
      </c>
      <c r="F294" s="134" t="s">
        <v>1363</v>
      </c>
      <c r="G294" s="134" t="s">
        <v>1002</v>
      </c>
      <c r="H294" s="134" t="s">
        <v>208</v>
      </c>
    </row>
    <row r="295" spans="1:8" ht="11.25">
      <c r="A295" s="134">
        <v>294</v>
      </c>
      <c r="B295" s="134" t="s">
        <v>602</v>
      </c>
      <c r="C295" s="134" t="s">
        <v>602</v>
      </c>
      <c r="D295" s="134" t="s">
        <v>603</v>
      </c>
      <c r="E295" s="134" t="s">
        <v>1364</v>
      </c>
      <c r="F295" s="134" t="s">
        <v>1365</v>
      </c>
      <c r="G295" s="134" t="s">
        <v>1002</v>
      </c>
      <c r="H295" s="134" t="s">
        <v>208</v>
      </c>
    </row>
    <row r="296" spans="1:8" ht="11.25">
      <c r="A296" s="134">
        <v>295</v>
      </c>
      <c r="B296" s="134" t="s">
        <v>604</v>
      </c>
      <c r="C296" s="134" t="s">
        <v>604</v>
      </c>
      <c r="D296" s="134" t="s">
        <v>605</v>
      </c>
      <c r="E296" s="134" t="s">
        <v>1366</v>
      </c>
      <c r="F296" s="134" t="s">
        <v>1367</v>
      </c>
      <c r="G296" s="134" t="s">
        <v>1368</v>
      </c>
      <c r="H296" s="134" t="s">
        <v>208</v>
      </c>
    </row>
    <row r="297" spans="1:8" ht="11.25">
      <c r="A297" s="134">
        <v>296</v>
      </c>
      <c r="B297" s="134" t="s">
        <v>604</v>
      </c>
      <c r="C297" s="134" t="s">
        <v>604</v>
      </c>
      <c r="D297" s="134" t="s">
        <v>605</v>
      </c>
      <c r="E297" s="134" t="s">
        <v>1369</v>
      </c>
      <c r="F297" s="134" t="s">
        <v>1370</v>
      </c>
      <c r="G297" s="134" t="s">
        <v>1368</v>
      </c>
      <c r="H297" s="134" t="s">
        <v>208</v>
      </c>
    </row>
    <row r="298" spans="1:8" ht="11.25">
      <c r="A298" s="134">
        <v>297</v>
      </c>
      <c r="B298" s="134" t="s">
        <v>604</v>
      </c>
      <c r="C298" s="134" t="s">
        <v>604</v>
      </c>
      <c r="D298" s="134" t="s">
        <v>605</v>
      </c>
      <c r="E298" s="134" t="s">
        <v>1371</v>
      </c>
      <c r="F298" s="134" t="s">
        <v>1372</v>
      </c>
      <c r="G298" s="134" t="s">
        <v>1368</v>
      </c>
      <c r="H298" s="134" t="s">
        <v>208</v>
      </c>
    </row>
    <row r="299" spans="1:8" ht="11.25">
      <c r="A299" s="134">
        <v>298</v>
      </c>
      <c r="B299" s="134" t="s">
        <v>604</v>
      </c>
      <c r="C299" s="134" t="s">
        <v>604</v>
      </c>
      <c r="D299" s="134" t="s">
        <v>605</v>
      </c>
      <c r="E299" s="134" t="s">
        <v>1373</v>
      </c>
      <c r="F299" s="134" t="s">
        <v>1374</v>
      </c>
      <c r="G299" s="134" t="s">
        <v>1368</v>
      </c>
      <c r="H299" s="134" t="s">
        <v>208</v>
      </c>
    </row>
    <row r="300" spans="1:8" ht="11.25">
      <c r="A300" s="134">
        <v>299</v>
      </c>
      <c r="B300" s="134" t="s">
        <v>606</v>
      </c>
      <c r="C300" s="134" t="s">
        <v>606</v>
      </c>
      <c r="D300" s="134" t="s">
        <v>607</v>
      </c>
      <c r="E300" s="134" t="s">
        <v>1338</v>
      </c>
      <c r="F300" s="134" t="s">
        <v>1375</v>
      </c>
      <c r="G300" s="134" t="s">
        <v>1376</v>
      </c>
      <c r="H300" s="134" t="s">
        <v>208</v>
      </c>
    </row>
    <row r="301" spans="1:8" ht="11.25">
      <c r="A301" s="134">
        <v>300</v>
      </c>
      <c r="B301" s="134" t="s">
        <v>606</v>
      </c>
      <c r="C301" s="134" t="s">
        <v>606</v>
      </c>
      <c r="D301" s="134" t="s">
        <v>607</v>
      </c>
      <c r="E301" s="134" t="s">
        <v>1377</v>
      </c>
      <c r="F301" s="134" t="s">
        <v>1378</v>
      </c>
      <c r="G301" s="134" t="s">
        <v>1376</v>
      </c>
      <c r="H301" s="134" t="s">
        <v>208</v>
      </c>
    </row>
    <row r="302" spans="1:8" ht="11.25">
      <c r="A302" s="134">
        <v>301</v>
      </c>
      <c r="B302" s="134" t="s">
        <v>606</v>
      </c>
      <c r="E302" s="134" t="s">
        <v>1377</v>
      </c>
      <c r="F302" s="134" t="s">
        <v>1378</v>
      </c>
      <c r="G302" s="134" t="s">
        <v>1376</v>
      </c>
      <c r="H302" s="134" t="s">
        <v>208</v>
      </c>
    </row>
    <row r="303" spans="1:8" ht="11.25">
      <c r="A303" s="134">
        <v>302</v>
      </c>
      <c r="B303" s="134" t="s">
        <v>608</v>
      </c>
      <c r="C303" s="134" t="s">
        <v>608</v>
      </c>
      <c r="D303" s="134" t="s">
        <v>609</v>
      </c>
      <c r="E303" s="134" t="s">
        <v>1379</v>
      </c>
      <c r="F303" s="134" t="s">
        <v>1380</v>
      </c>
      <c r="G303" s="134" t="s">
        <v>851</v>
      </c>
      <c r="H303" s="134" t="s">
        <v>208</v>
      </c>
    </row>
    <row r="304" spans="1:8" ht="11.25">
      <c r="A304" s="134">
        <v>303</v>
      </c>
      <c r="B304" s="134" t="s">
        <v>608</v>
      </c>
      <c r="C304" s="134" t="s">
        <v>608</v>
      </c>
      <c r="D304" s="134" t="s">
        <v>609</v>
      </c>
      <c r="E304" s="134" t="s">
        <v>1381</v>
      </c>
      <c r="F304" s="134" t="s">
        <v>1382</v>
      </c>
      <c r="G304" s="134" t="s">
        <v>851</v>
      </c>
      <c r="H304" s="134" t="s">
        <v>208</v>
      </c>
    </row>
    <row r="305" spans="1:8" ht="11.25">
      <c r="A305" s="134">
        <v>304</v>
      </c>
      <c r="B305" s="134" t="s">
        <v>610</v>
      </c>
      <c r="C305" s="134" t="s">
        <v>610</v>
      </c>
      <c r="D305" s="134" t="s">
        <v>611</v>
      </c>
      <c r="E305" s="134" t="s">
        <v>1383</v>
      </c>
      <c r="F305" s="134" t="s">
        <v>1384</v>
      </c>
      <c r="G305" s="134" t="s">
        <v>1385</v>
      </c>
      <c r="H305" s="134" t="s">
        <v>208</v>
      </c>
    </row>
    <row r="306" spans="1:8" ht="11.25">
      <c r="A306" s="134">
        <v>305</v>
      </c>
      <c r="B306" s="134" t="s">
        <v>610</v>
      </c>
      <c r="C306" s="134" t="s">
        <v>610</v>
      </c>
      <c r="D306" s="134" t="s">
        <v>611</v>
      </c>
      <c r="E306" s="134" t="s">
        <v>1386</v>
      </c>
      <c r="F306" s="134" t="s">
        <v>1387</v>
      </c>
      <c r="G306" s="134" t="s">
        <v>1388</v>
      </c>
      <c r="H306" s="134" t="s">
        <v>208</v>
      </c>
    </row>
    <row r="307" spans="1:8" ht="11.25">
      <c r="A307" s="134">
        <v>306</v>
      </c>
      <c r="B307" s="134" t="s">
        <v>610</v>
      </c>
      <c r="C307" s="134" t="s">
        <v>610</v>
      </c>
      <c r="D307" s="134" t="s">
        <v>611</v>
      </c>
      <c r="E307" s="134" t="s">
        <v>1389</v>
      </c>
      <c r="F307" s="134" t="s">
        <v>1390</v>
      </c>
      <c r="G307" s="134" t="s">
        <v>832</v>
      </c>
      <c r="H307" s="134" t="s">
        <v>208</v>
      </c>
    </row>
    <row r="308" spans="1:8" ht="11.25">
      <c r="A308" s="134">
        <v>307</v>
      </c>
      <c r="B308" s="134" t="s">
        <v>610</v>
      </c>
      <c r="C308" s="134" t="s">
        <v>610</v>
      </c>
      <c r="D308" s="134" t="s">
        <v>611</v>
      </c>
      <c r="E308" s="134" t="s">
        <v>1391</v>
      </c>
      <c r="F308" s="134" t="s">
        <v>1392</v>
      </c>
      <c r="G308" s="134" t="s">
        <v>832</v>
      </c>
      <c r="H308" s="134" t="s">
        <v>208</v>
      </c>
    </row>
    <row r="309" spans="1:8" ht="11.25">
      <c r="A309" s="134">
        <v>308</v>
      </c>
      <c r="B309" s="134" t="s">
        <v>610</v>
      </c>
      <c r="E309" s="134" t="s">
        <v>1391</v>
      </c>
      <c r="F309" s="134" t="s">
        <v>1392</v>
      </c>
      <c r="G309" s="134" t="s">
        <v>832</v>
      </c>
      <c r="H309" s="134" t="s">
        <v>208</v>
      </c>
    </row>
    <row r="310" spans="1:8" ht="11.25">
      <c r="A310" s="134">
        <v>309</v>
      </c>
      <c r="B310" s="134" t="s">
        <v>612</v>
      </c>
      <c r="C310" s="134" t="s">
        <v>612</v>
      </c>
      <c r="D310" s="134" t="s">
        <v>613</v>
      </c>
      <c r="E310" s="134" t="s">
        <v>1393</v>
      </c>
      <c r="F310" s="134" t="s">
        <v>1394</v>
      </c>
      <c r="G310" s="134" t="s">
        <v>862</v>
      </c>
      <c r="H310" s="134" t="s">
        <v>208</v>
      </c>
    </row>
    <row r="311" spans="1:8" ht="11.25">
      <c r="A311" s="134">
        <v>310</v>
      </c>
      <c r="B311" s="134" t="s">
        <v>614</v>
      </c>
      <c r="C311" s="134" t="s">
        <v>614</v>
      </c>
      <c r="D311" s="134" t="s">
        <v>615</v>
      </c>
      <c r="E311" s="134" t="s">
        <v>1395</v>
      </c>
      <c r="F311" s="134" t="s">
        <v>1288</v>
      </c>
      <c r="G311" s="134" t="s">
        <v>871</v>
      </c>
      <c r="H311" s="134" t="s">
        <v>208</v>
      </c>
    </row>
    <row r="312" spans="1:8" ht="11.25">
      <c r="A312" s="134">
        <v>311</v>
      </c>
      <c r="B312" s="134" t="s">
        <v>614</v>
      </c>
      <c r="C312" s="134" t="s">
        <v>614</v>
      </c>
      <c r="D312" s="134" t="s">
        <v>615</v>
      </c>
      <c r="E312" s="134" t="s">
        <v>1396</v>
      </c>
      <c r="F312" s="134" t="s">
        <v>1397</v>
      </c>
      <c r="G312" s="134" t="s">
        <v>862</v>
      </c>
      <c r="H312" s="134" t="s">
        <v>208</v>
      </c>
    </row>
    <row r="313" spans="1:8" ht="11.25">
      <c r="A313" s="134">
        <v>312</v>
      </c>
      <c r="B313" s="134" t="s">
        <v>614</v>
      </c>
      <c r="C313" s="134" t="s">
        <v>614</v>
      </c>
      <c r="D313" s="134" t="s">
        <v>615</v>
      </c>
      <c r="E313" s="134" t="s">
        <v>1398</v>
      </c>
      <c r="F313" s="134" t="s">
        <v>1399</v>
      </c>
      <c r="G313" s="134" t="s">
        <v>862</v>
      </c>
      <c r="H313" s="134" t="s">
        <v>208</v>
      </c>
    </row>
    <row r="314" spans="1:8" ht="11.25">
      <c r="A314" s="134">
        <v>313</v>
      </c>
      <c r="B314" s="134" t="s">
        <v>614</v>
      </c>
      <c r="C314" s="134" t="s">
        <v>614</v>
      </c>
      <c r="D314" s="134" t="s">
        <v>615</v>
      </c>
      <c r="E314" s="134" t="s">
        <v>1083</v>
      </c>
      <c r="F314" s="134" t="s">
        <v>845</v>
      </c>
      <c r="G314" s="134" t="s">
        <v>1400</v>
      </c>
      <c r="H314" s="134" t="s">
        <v>208</v>
      </c>
    </row>
    <row r="315" spans="1:8" ht="11.25">
      <c r="A315" s="134">
        <v>314</v>
      </c>
      <c r="B315" s="134" t="s">
        <v>616</v>
      </c>
      <c r="C315" s="134" t="s">
        <v>616</v>
      </c>
      <c r="D315" s="134" t="s">
        <v>617</v>
      </c>
      <c r="E315" s="134" t="s">
        <v>1401</v>
      </c>
      <c r="F315" s="134" t="s">
        <v>1402</v>
      </c>
      <c r="G315" s="134" t="s">
        <v>1403</v>
      </c>
      <c r="H315" s="134" t="s">
        <v>208</v>
      </c>
    </row>
    <row r="316" spans="1:8" ht="11.25">
      <c r="A316" s="134">
        <v>315</v>
      </c>
      <c r="B316" s="134" t="s">
        <v>616</v>
      </c>
      <c r="C316" s="134" t="s">
        <v>616</v>
      </c>
      <c r="D316" s="134" t="s">
        <v>617</v>
      </c>
      <c r="E316" s="134" t="s">
        <v>1404</v>
      </c>
      <c r="F316" s="134" t="s">
        <v>1405</v>
      </c>
      <c r="G316" s="134" t="s">
        <v>1403</v>
      </c>
      <c r="H316" s="134" t="s">
        <v>210</v>
      </c>
    </row>
    <row r="317" spans="1:8" ht="11.25">
      <c r="A317" s="134">
        <v>316</v>
      </c>
      <c r="B317" s="134" t="s">
        <v>616</v>
      </c>
      <c r="C317" s="134" t="s">
        <v>616</v>
      </c>
      <c r="D317" s="134" t="s">
        <v>617</v>
      </c>
      <c r="E317" s="134" t="s">
        <v>1406</v>
      </c>
      <c r="F317" s="134" t="s">
        <v>1407</v>
      </c>
      <c r="G317" s="134" t="s">
        <v>1097</v>
      </c>
      <c r="H317" s="134" t="s">
        <v>208</v>
      </c>
    </row>
    <row r="318" spans="1:8" ht="11.25">
      <c r="A318" s="134">
        <v>317</v>
      </c>
      <c r="B318" s="134" t="s">
        <v>616</v>
      </c>
      <c r="C318" s="134" t="s">
        <v>616</v>
      </c>
      <c r="D318" s="134" t="s">
        <v>617</v>
      </c>
      <c r="E318" s="134" t="s">
        <v>1408</v>
      </c>
      <c r="F318" s="134" t="s">
        <v>1409</v>
      </c>
      <c r="G318" s="134" t="s">
        <v>1403</v>
      </c>
      <c r="H318" s="134" t="s">
        <v>208</v>
      </c>
    </row>
    <row r="319" spans="1:8" ht="11.25">
      <c r="A319" s="134">
        <v>318</v>
      </c>
      <c r="B319" s="134" t="s">
        <v>616</v>
      </c>
      <c r="E319" s="134" t="s">
        <v>1406</v>
      </c>
      <c r="F319" s="134" t="s">
        <v>1407</v>
      </c>
      <c r="G319" s="134" t="s">
        <v>1097</v>
      </c>
      <c r="H319" s="134" t="s">
        <v>208</v>
      </c>
    </row>
    <row r="320" spans="1:8" ht="11.25">
      <c r="A320" s="134">
        <v>319</v>
      </c>
      <c r="B320" s="134" t="s">
        <v>618</v>
      </c>
      <c r="C320" s="134" t="s">
        <v>618</v>
      </c>
      <c r="D320" s="134" t="s">
        <v>619</v>
      </c>
      <c r="E320" s="134" t="s">
        <v>1410</v>
      </c>
      <c r="F320" s="134" t="s">
        <v>1411</v>
      </c>
      <c r="G320" s="134" t="s">
        <v>1412</v>
      </c>
      <c r="H320" s="134" t="s">
        <v>208</v>
      </c>
    </row>
    <row r="321" spans="1:8" ht="11.25">
      <c r="A321" s="134">
        <v>320</v>
      </c>
      <c r="B321" s="134" t="s">
        <v>618</v>
      </c>
      <c r="C321" s="134" t="s">
        <v>618</v>
      </c>
      <c r="D321" s="134" t="s">
        <v>619</v>
      </c>
      <c r="E321" s="134" t="s">
        <v>1413</v>
      </c>
      <c r="F321" s="134" t="s">
        <v>1414</v>
      </c>
      <c r="G321" s="134" t="s">
        <v>1412</v>
      </c>
      <c r="H321" s="134" t="s">
        <v>208</v>
      </c>
    </row>
    <row r="322" spans="1:8" ht="11.25">
      <c r="A322" s="134">
        <v>321</v>
      </c>
      <c r="B322" s="134" t="s">
        <v>618</v>
      </c>
      <c r="C322" s="134" t="s">
        <v>618</v>
      </c>
      <c r="D322" s="134" t="s">
        <v>619</v>
      </c>
      <c r="E322" s="134" t="s">
        <v>1415</v>
      </c>
      <c r="F322" s="134" t="s">
        <v>1416</v>
      </c>
      <c r="G322" s="134" t="s">
        <v>1417</v>
      </c>
      <c r="H322" s="134" t="s">
        <v>208</v>
      </c>
    </row>
    <row r="323" spans="1:8" ht="11.25">
      <c r="A323" s="134">
        <v>322</v>
      </c>
      <c r="B323" s="134" t="s">
        <v>620</v>
      </c>
      <c r="C323" s="134" t="s">
        <v>620</v>
      </c>
      <c r="D323" s="134" t="s">
        <v>621</v>
      </c>
      <c r="E323" s="134" t="s">
        <v>1418</v>
      </c>
      <c r="F323" s="134" t="s">
        <v>1419</v>
      </c>
      <c r="G323" s="134" t="s">
        <v>1420</v>
      </c>
      <c r="H323" s="134" t="s">
        <v>208</v>
      </c>
    </row>
    <row r="324" spans="1:8" ht="11.25">
      <c r="A324" s="134">
        <v>323</v>
      </c>
      <c r="B324" s="134" t="s">
        <v>620</v>
      </c>
      <c r="C324" s="134" t="s">
        <v>620</v>
      </c>
      <c r="D324" s="134" t="s">
        <v>621</v>
      </c>
      <c r="E324" s="134" t="s">
        <v>1421</v>
      </c>
      <c r="F324" s="134" t="s">
        <v>1422</v>
      </c>
      <c r="G324" s="134" t="s">
        <v>851</v>
      </c>
      <c r="H324" s="134" t="s">
        <v>208</v>
      </c>
    </row>
    <row r="325" spans="1:8" ht="11.25">
      <c r="A325" s="134">
        <v>324</v>
      </c>
      <c r="B325" s="134" t="s">
        <v>620</v>
      </c>
      <c r="C325" s="134" t="s">
        <v>620</v>
      </c>
      <c r="D325" s="134" t="s">
        <v>621</v>
      </c>
      <c r="E325" s="134" t="s">
        <v>1423</v>
      </c>
      <c r="F325" s="134" t="s">
        <v>1424</v>
      </c>
      <c r="G325" s="134" t="s">
        <v>1420</v>
      </c>
      <c r="H325" s="134" t="s">
        <v>208</v>
      </c>
    </row>
    <row r="326" spans="1:8" ht="11.25">
      <c r="A326" s="134">
        <v>325</v>
      </c>
      <c r="B326" s="134" t="s">
        <v>622</v>
      </c>
      <c r="C326" s="134" t="s">
        <v>622</v>
      </c>
      <c r="D326" s="134" t="s">
        <v>623</v>
      </c>
      <c r="E326" s="134" t="s">
        <v>1425</v>
      </c>
      <c r="F326" s="134" t="s">
        <v>1426</v>
      </c>
      <c r="G326" s="134" t="s">
        <v>1427</v>
      </c>
      <c r="H326" s="134" t="s">
        <v>208</v>
      </c>
    </row>
    <row r="327" spans="1:8" ht="11.25">
      <c r="A327" s="134">
        <v>326</v>
      </c>
      <c r="B327" s="134" t="s">
        <v>624</v>
      </c>
      <c r="C327" s="134" t="s">
        <v>624</v>
      </c>
      <c r="D327" s="134" t="s">
        <v>625</v>
      </c>
      <c r="E327" s="134" t="s">
        <v>1428</v>
      </c>
      <c r="F327" s="134" t="s">
        <v>1429</v>
      </c>
      <c r="G327" s="134" t="s">
        <v>1261</v>
      </c>
      <c r="H327" s="134" t="s">
        <v>208</v>
      </c>
    </row>
    <row r="328" spans="1:8" ht="11.25">
      <c r="A328" s="134">
        <v>327</v>
      </c>
      <c r="B328" s="134" t="s">
        <v>624</v>
      </c>
      <c r="C328" s="134" t="s">
        <v>624</v>
      </c>
      <c r="D328" s="134" t="s">
        <v>625</v>
      </c>
      <c r="E328" s="134" t="s">
        <v>1430</v>
      </c>
      <c r="F328" s="134" t="s">
        <v>1188</v>
      </c>
      <c r="G328" s="134" t="s">
        <v>1431</v>
      </c>
      <c r="H328" s="134" t="s">
        <v>208</v>
      </c>
    </row>
    <row r="329" spans="1:8" ht="11.25">
      <c r="A329" s="134">
        <v>328</v>
      </c>
      <c r="B329" s="134" t="s">
        <v>624</v>
      </c>
      <c r="C329" s="134" t="s">
        <v>624</v>
      </c>
      <c r="D329" s="134" t="s">
        <v>625</v>
      </c>
      <c r="E329" s="134" t="s">
        <v>1432</v>
      </c>
      <c r="F329" s="134" t="s">
        <v>1433</v>
      </c>
      <c r="G329" s="134" t="s">
        <v>1261</v>
      </c>
      <c r="H329" s="134" t="s">
        <v>208</v>
      </c>
    </row>
    <row r="330" spans="1:8" ht="11.25">
      <c r="A330" s="134">
        <v>329</v>
      </c>
      <c r="B330" s="134" t="s">
        <v>624</v>
      </c>
      <c r="C330" s="134" t="s">
        <v>624</v>
      </c>
      <c r="D330" s="134" t="s">
        <v>625</v>
      </c>
      <c r="E330" s="134" t="s">
        <v>958</v>
      </c>
      <c r="F330" s="134" t="s">
        <v>959</v>
      </c>
      <c r="G330" s="134" t="s">
        <v>1431</v>
      </c>
      <c r="H330" s="134" t="s">
        <v>208</v>
      </c>
    </row>
    <row r="331" spans="1:8" ht="11.25">
      <c r="A331" s="134">
        <v>330</v>
      </c>
      <c r="B331" s="134" t="s">
        <v>624</v>
      </c>
      <c r="C331" s="134" t="s">
        <v>624</v>
      </c>
      <c r="D331" s="134" t="s">
        <v>625</v>
      </c>
      <c r="E331" s="134" t="s">
        <v>1434</v>
      </c>
      <c r="F331" s="134" t="s">
        <v>1435</v>
      </c>
      <c r="G331" s="134" t="s">
        <v>1261</v>
      </c>
      <c r="H331" s="134" t="s">
        <v>208</v>
      </c>
    </row>
    <row r="332" spans="1:8" ht="11.25">
      <c r="A332" s="134">
        <v>331</v>
      </c>
      <c r="B332" s="134" t="s">
        <v>624</v>
      </c>
      <c r="C332" s="134" t="s">
        <v>624</v>
      </c>
      <c r="D332" s="134" t="s">
        <v>625</v>
      </c>
      <c r="E332" s="134" t="s">
        <v>1436</v>
      </c>
      <c r="F332" s="134" t="s">
        <v>1437</v>
      </c>
      <c r="G332" s="134" t="s">
        <v>1261</v>
      </c>
      <c r="H332" s="134" t="s">
        <v>208</v>
      </c>
    </row>
    <row r="333" spans="1:8" ht="11.25">
      <c r="A333" s="134">
        <v>332</v>
      </c>
      <c r="B333" s="134" t="s">
        <v>624</v>
      </c>
      <c r="C333" s="134" t="s">
        <v>624</v>
      </c>
      <c r="D333" s="134" t="s">
        <v>625</v>
      </c>
      <c r="E333" s="134" t="s">
        <v>1083</v>
      </c>
      <c r="F333" s="134" t="s">
        <v>845</v>
      </c>
      <c r="G333" s="134" t="s">
        <v>1438</v>
      </c>
      <c r="H333" s="134" t="s">
        <v>208</v>
      </c>
    </row>
    <row r="334" spans="1:8" ht="11.25">
      <c r="A334" s="134">
        <v>333</v>
      </c>
      <c r="B334" s="134" t="s">
        <v>624</v>
      </c>
      <c r="C334" s="134" t="s">
        <v>624</v>
      </c>
      <c r="D334" s="134" t="s">
        <v>625</v>
      </c>
      <c r="E334" s="134" t="s">
        <v>1439</v>
      </c>
      <c r="F334" s="134" t="s">
        <v>1440</v>
      </c>
      <c r="G334" s="134" t="s">
        <v>1261</v>
      </c>
      <c r="H334" s="134" t="s">
        <v>208</v>
      </c>
    </row>
    <row r="335" spans="1:8" ht="11.25">
      <c r="A335" s="134">
        <v>334</v>
      </c>
      <c r="B335" s="134" t="s">
        <v>624</v>
      </c>
      <c r="C335" s="134" t="s">
        <v>624</v>
      </c>
      <c r="D335" s="134" t="s">
        <v>625</v>
      </c>
      <c r="E335" s="134" t="s">
        <v>1441</v>
      </c>
      <c r="F335" s="134" t="s">
        <v>1442</v>
      </c>
      <c r="G335" s="134" t="s">
        <v>1261</v>
      </c>
      <c r="H335" s="134" t="s">
        <v>208</v>
      </c>
    </row>
    <row r="336" spans="1:8" ht="11.25">
      <c r="A336" s="134">
        <v>335</v>
      </c>
      <c r="B336" s="134" t="s">
        <v>624</v>
      </c>
      <c r="C336" s="134" t="s">
        <v>624</v>
      </c>
      <c r="D336" s="134" t="s">
        <v>625</v>
      </c>
      <c r="E336" s="134" t="s">
        <v>1443</v>
      </c>
      <c r="F336" s="134" t="s">
        <v>1444</v>
      </c>
      <c r="G336" s="134" t="s">
        <v>1261</v>
      </c>
      <c r="H336" s="134" t="s">
        <v>208</v>
      </c>
    </row>
    <row r="337" spans="1:8" ht="11.25">
      <c r="A337" s="134">
        <v>336</v>
      </c>
      <c r="B337" s="134" t="s">
        <v>624</v>
      </c>
      <c r="C337" s="134" t="s">
        <v>624</v>
      </c>
      <c r="D337" s="134" t="s">
        <v>625</v>
      </c>
      <c r="E337" s="134" t="s">
        <v>1445</v>
      </c>
      <c r="F337" s="134" t="s">
        <v>1446</v>
      </c>
      <c r="G337" s="134" t="s">
        <v>1261</v>
      </c>
      <c r="H337" s="134" t="s">
        <v>208</v>
      </c>
    </row>
    <row r="338" spans="1:8" ht="11.25">
      <c r="A338" s="134">
        <v>337</v>
      </c>
      <c r="B338" s="134" t="s">
        <v>626</v>
      </c>
      <c r="C338" s="134" t="s">
        <v>626</v>
      </c>
      <c r="D338" s="134" t="s">
        <v>627</v>
      </c>
      <c r="E338" s="134" t="s">
        <v>1447</v>
      </c>
      <c r="F338" s="134" t="s">
        <v>1448</v>
      </c>
      <c r="G338" s="134" t="s">
        <v>1376</v>
      </c>
      <c r="H338" s="134" t="s">
        <v>208</v>
      </c>
    </row>
    <row r="339" spans="1:8" ht="11.25">
      <c r="A339" s="134">
        <v>338</v>
      </c>
      <c r="B339" s="134" t="s">
        <v>626</v>
      </c>
      <c r="C339" s="134" t="s">
        <v>626</v>
      </c>
      <c r="D339" s="134" t="s">
        <v>627</v>
      </c>
      <c r="E339" s="134" t="s">
        <v>1449</v>
      </c>
      <c r="F339" s="134" t="s">
        <v>1061</v>
      </c>
      <c r="G339" s="134" t="s">
        <v>1376</v>
      </c>
      <c r="H339" s="134" t="s">
        <v>208</v>
      </c>
    </row>
    <row r="340" spans="1:8" ht="11.25">
      <c r="A340" s="134">
        <v>339</v>
      </c>
      <c r="B340" s="134" t="s">
        <v>626</v>
      </c>
      <c r="C340" s="134" t="s">
        <v>626</v>
      </c>
      <c r="D340" s="134" t="s">
        <v>627</v>
      </c>
      <c r="E340" s="134" t="s">
        <v>1450</v>
      </c>
      <c r="F340" s="134" t="s">
        <v>1451</v>
      </c>
      <c r="G340" s="134" t="s">
        <v>1376</v>
      </c>
      <c r="H340" s="134" t="s">
        <v>208</v>
      </c>
    </row>
    <row r="341" spans="1:8" ht="11.25">
      <c r="A341" s="134">
        <v>340</v>
      </c>
      <c r="B341" s="134" t="s">
        <v>626</v>
      </c>
      <c r="C341" s="134" t="s">
        <v>626</v>
      </c>
      <c r="D341" s="134" t="s">
        <v>627</v>
      </c>
      <c r="E341" s="134" t="s">
        <v>1452</v>
      </c>
      <c r="F341" s="134" t="s">
        <v>1453</v>
      </c>
      <c r="G341" s="134" t="s">
        <v>1376</v>
      </c>
      <c r="H341" s="134" t="s">
        <v>208</v>
      </c>
    </row>
    <row r="342" spans="1:8" ht="11.25">
      <c r="A342" s="134">
        <v>341</v>
      </c>
      <c r="B342" s="134" t="s">
        <v>626</v>
      </c>
      <c r="C342" s="134" t="s">
        <v>626</v>
      </c>
      <c r="D342" s="134" t="s">
        <v>627</v>
      </c>
      <c r="E342" s="134" t="s">
        <v>1454</v>
      </c>
      <c r="F342" s="134" t="s">
        <v>1455</v>
      </c>
      <c r="G342" s="134" t="s">
        <v>1376</v>
      </c>
      <c r="H342" s="134" t="s">
        <v>208</v>
      </c>
    </row>
    <row r="343" spans="1:8" ht="11.25">
      <c r="A343" s="134">
        <v>342</v>
      </c>
      <c r="B343" s="134" t="s">
        <v>626</v>
      </c>
      <c r="E343" s="134" t="s">
        <v>1447</v>
      </c>
      <c r="F343" s="134" t="s">
        <v>1448</v>
      </c>
      <c r="G343" s="134" t="s">
        <v>1376</v>
      </c>
      <c r="H343" s="134" t="s">
        <v>208</v>
      </c>
    </row>
    <row r="344" spans="1:8" ht="11.25">
      <c r="A344" s="134">
        <v>343</v>
      </c>
      <c r="B344" s="134" t="s">
        <v>628</v>
      </c>
      <c r="C344" s="134" t="s">
        <v>628</v>
      </c>
      <c r="D344" s="134" t="s">
        <v>629</v>
      </c>
      <c r="E344" s="134" t="s">
        <v>1456</v>
      </c>
      <c r="F344" s="134" t="s">
        <v>1457</v>
      </c>
      <c r="G344" s="134" t="s">
        <v>797</v>
      </c>
      <c r="H344" s="134" t="s">
        <v>208</v>
      </c>
    </row>
    <row r="345" spans="1:8" ht="11.25">
      <c r="A345" s="134">
        <v>344</v>
      </c>
      <c r="B345" s="134" t="s">
        <v>628</v>
      </c>
      <c r="C345" s="134" t="s">
        <v>628</v>
      </c>
      <c r="D345" s="134" t="s">
        <v>629</v>
      </c>
      <c r="E345" s="134" t="s">
        <v>1458</v>
      </c>
      <c r="F345" s="134" t="s">
        <v>1459</v>
      </c>
      <c r="G345" s="134" t="s">
        <v>1460</v>
      </c>
      <c r="H345" s="134" t="s">
        <v>208</v>
      </c>
    </row>
    <row r="346" spans="1:8" ht="11.25">
      <c r="A346" s="134">
        <v>345</v>
      </c>
      <c r="B346" s="134" t="s">
        <v>630</v>
      </c>
      <c r="C346" s="134" t="s">
        <v>630</v>
      </c>
      <c r="D346" s="134" t="s">
        <v>631</v>
      </c>
      <c r="E346" s="134" t="s">
        <v>1461</v>
      </c>
      <c r="F346" s="134" t="s">
        <v>1462</v>
      </c>
      <c r="G346" s="134" t="s">
        <v>985</v>
      </c>
      <c r="H346" s="134" t="s">
        <v>208</v>
      </c>
    </row>
    <row r="347" spans="1:8" ht="11.25">
      <c r="A347" s="134">
        <v>346</v>
      </c>
      <c r="B347" s="134" t="s">
        <v>630</v>
      </c>
      <c r="C347" s="134" t="s">
        <v>630</v>
      </c>
      <c r="D347" s="134" t="s">
        <v>631</v>
      </c>
      <c r="E347" s="134" t="s">
        <v>1463</v>
      </c>
      <c r="F347" s="134" t="s">
        <v>1459</v>
      </c>
      <c r="G347" s="134" t="s">
        <v>1464</v>
      </c>
      <c r="H347" s="134" t="s">
        <v>208</v>
      </c>
    </row>
    <row r="348" spans="1:8" ht="11.25">
      <c r="A348" s="134">
        <v>347</v>
      </c>
      <c r="B348" s="134" t="s">
        <v>632</v>
      </c>
      <c r="C348" s="134" t="s">
        <v>632</v>
      </c>
      <c r="D348" s="134" t="s">
        <v>633</v>
      </c>
      <c r="E348" s="134" t="s">
        <v>1465</v>
      </c>
      <c r="F348" s="134" t="s">
        <v>1466</v>
      </c>
      <c r="G348" s="134" t="s">
        <v>1261</v>
      </c>
      <c r="H348" s="134" t="s">
        <v>208</v>
      </c>
    </row>
    <row r="349" spans="1:8" ht="11.25">
      <c r="A349" s="134">
        <v>348</v>
      </c>
      <c r="B349" s="134" t="s">
        <v>632</v>
      </c>
      <c r="C349" s="134" t="s">
        <v>632</v>
      </c>
      <c r="D349" s="134" t="s">
        <v>633</v>
      </c>
      <c r="E349" s="134" t="s">
        <v>1467</v>
      </c>
      <c r="F349" s="134" t="s">
        <v>1468</v>
      </c>
      <c r="G349" s="134" t="s">
        <v>1261</v>
      </c>
      <c r="H349" s="134" t="s">
        <v>208</v>
      </c>
    </row>
    <row r="350" spans="1:8" ht="11.25">
      <c r="A350" s="134">
        <v>349</v>
      </c>
      <c r="B350" s="134" t="s">
        <v>632</v>
      </c>
      <c r="E350" s="134" t="s">
        <v>1465</v>
      </c>
      <c r="F350" s="134" t="s">
        <v>1466</v>
      </c>
      <c r="G350" s="134" t="s">
        <v>1261</v>
      </c>
      <c r="H350" s="134" t="s">
        <v>208</v>
      </c>
    </row>
    <row r="351" spans="1:8" ht="11.25">
      <c r="A351" s="134">
        <v>350</v>
      </c>
      <c r="B351" s="134" t="s">
        <v>634</v>
      </c>
      <c r="C351" s="134" t="s">
        <v>634</v>
      </c>
      <c r="D351" s="134" t="s">
        <v>635</v>
      </c>
      <c r="E351" s="134" t="s">
        <v>1469</v>
      </c>
      <c r="F351" s="134" t="s">
        <v>1470</v>
      </c>
      <c r="G351" s="134" t="s">
        <v>1317</v>
      </c>
      <c r="H351" s="134" t="s">
        <v>208</v>
      </c>
    </row>
    <row r="352" spans="1:8" ht="11.25">
      <c r="A352" s="134">
        <v>351</v>
      </c>
      <c r="B352" s="134" t="s">
        <v>634</v>
      </c>
      <c r="C352" s="134" t="s">
        <v>634</v>
      </c>
      <c r="D352" s="134" t="s">
        <v>635</v>
      </c>
      <c r="E352" s="134" t="s">
        <v>1471</v>
      </c>
      <c r="F352" s="134" t="s">
        <v>1472</v>
      </c>
      <c r="G352" s="134" t="s">
        <v>1317</v>
      </c>
      <c r="H352" s="134" t="s">
        <v>208</v>
      </c>
    </row>
    <row r="353" spans="1:8" ht="11.25">
      <c r="A353" s="134">
        <v>352</v>
      </c>
      <c r="B353" s="134" t="s">
        <v>634</v>
      </c>
      <c r="C353" s="134" t="s">
        <v>634</v>
      </c>
      <c r="D353" s="134" t="s">
        <v>635</v>
      </c>
      <c r="E353" s="134" t="s">
        <v>1473</v>
      </c>
      <c r="F353" s="134" t="s">
        <v>1474</v>
      </c>
      <c r="G353" s="134" t="s">
        <v>1317</v>
      </c>
      <c r="H353" s="134" t="s">
        <v>208</v>
      </c>
    </row>
    <row r="354" spans="1:8" ht="11.25">
      <c r="A354" s="134">
        <v>353</v>
      </c>
      <c r="B354" s="134" t="s">
        <v>634</v>
      </c>
      <c r="C354" s="134" t="s">
        <v>634</v>
      </c>
      <c r="D354" s="134" t="s">
        <v>635</v>
      </c>
      <c r="E354" s="134" t="s">
        <v>1475</v>
      </c>
      <c r="F354" s="134" t="s">
        <v>1476</v>
      </c>
      <c r="G354" s="134" t="s">
        <v>1317</v>
      </c>
      <c r="H354" s="134" t="s">
        <v>208</v>
      </c>
    </row>
    <row r="355" spans="1:8" ht="11.25">
      <c r="A355" s="134">
        <v>354</v>
      </c>
      <c r="B355" s="134" t="s">
        <v>634</v>
      </c>
      <c r="C355" s="134" t="s">
        <v>634</v>
      </c>
      <c r="D355" s="134" t="s">
        <v>635</v>
      </c>
      <c r="E355" s="134" t="s">
        <v>1477</v>
      </c>
      <c r="F355" s="134" t="s">
        <v>1478</v>
      </c>
      <c r="G355" s="134" t="s">
        <v>1317</v>
      </c>
      <c r="H355" s="134" t="s">
        <v>208</v>
      </c>
    </row>
    <row r="356" spans="1:8" ht="11.25">
      <c r="A356" s="134">
        <v>355</v>
      </c>
      <c r="B356" s="134" t="s">
        <v>638</v>
      </c>
      <c r="C356" s="134" t="s">
        <v>640</v>
      </c>
      <c r="D356" s="134" t="s">
        <v>641</v>
      </c>
      <c r="E356" s="134" t="s">
        <v>1479</v>
      </c>
      <c r="F356" s="134" t="s">
        <v>1480</v>
      </c>
      <c r="G356" s="134" t="s">
        <v>951</v>
      </c>
      <c r="H356" s="134" t="s">
        <v>208</v>
      </c>
    </row>
    <row r="357" spans="1:8" ht="11.25">
      <c r="A357" s="134">
        <v>356</v>
      </c>
      <c r="B357" s="134" t="s">
        <v>638</v>
      </c>
      <c r="C357" s="134" t="s">
        <v>644</v>
      </c>
      <c r="D357" s="134" t="s">
        <v>645</v>
      </c>
      <c r="E357" s="134" t="s">
        <v>1481</v>
      </c>
      <c r="F357" s="134" t="s">
        <v>1482</v>
      </c>
      <c r="G357" s="134" t="s">
        <v>951</v>
      </c>
      <c r="H357" s="134" t="s">
        <v>208</v>
      </c>
    </row>
    <row r="358" spans="1:8" ht="11.25">
      <c r="A358" s="134">
        <v>357</v>
      </c>
      <c r="B358" s="134" t="s">
        <v>638</v>
      </c>
      <c r="C358" s="134" t="s">
        <v>644</v>
      </c>
      <c r="D358" s="134" t="s">
        <v>645</v>
      </c>
      <c r="E358" s="134" t="s">
        <v>1483</v>
      </c>
      <c r="F358" s="134" t="s">
        <v>1484</v>
      </c>
      <c r="G358" s="134" t="s">
        <v>951</v>
      </c>
      <c r="H358" s="134" t="s">
        <v>208</v>
      </c>
    </row>
    <row r="359" spans="1:8" ht="11.25">
      <c r="A359" s="134">
        <v>358</v>
      </c>
      <c r="B359" s="134" t="s">
        <v>638</v>
      </c>
      <c r="C359" s="134" t="s">
        <v>646</v>
      </c>
      <c r="D359" s="134" t="s">
        <v>647</v>
      </c>
      <c r="E359" s="134" t="s">
        <v>1485</v>
      </c>
      <c r="F359" s="134" t="s">
        <v>1486</v>
      </c>
      <c r="G359" s="134" t="s">
        <v>951</v>
      </c>
      <c r="H359" s="134" t="s">
        <v>208</v>
      </c>
    </row>
    <row r="360" spans="1:8" ht="11.25">
      <c r="A360" s="134">
        <v>359</v>
      </c>
      <c r="B360" s="134" t="s">
        <v>638</v>
      </c>
      <c r="C360" s="134" t="s">
        <v>648</v>
      </c>
      <c r="D360" s="134" t="s">
        <v>649</v>
      </c>
      <c r="E360" s="134" t="s">
        <v>1487</v>
      </c>
      <c r="F360" s="134" t="s">
        <v>1488</v>
      </c>
      <c r="G360" s="134" t="s">
        <v>951</v>
      </c>
      <c r="H360" s="134" t="s">
        <v>208</v>
      </c>
    </row>
    <row r="361" spans="1:8" ht="11.25">
      <c r="A361" s="134">
        <v>360</v>
      </c>
      <c r="B361" s="134" t="s">
        <v>650</v>
      </c>
      <c r="C361" s="134" t="s">
        <v>650</v>
      </c>
      <c r="D361" s="134" t="s">
        <v>651</v>
      </c>
      <c r="E361" s="134" t="s">
        <v>1489</v>
      </c>
      <c r="F361" s="134" t="s">
        <v>1490</v>
      </c>
      <c r="G361" s="134" t="s">
        <v>1412</v>
      </c>
      <c r="H361" s="134" t="s">
        <v>208</v>
      </c>
    </row>
    <row r="362" spans="1:8" ht="11.25">
      <c r="A362" s="134">
        <v>361</v>
      </c>
      <c r="B362" s="134" t="s">
        <v>652</v>
      </c>
      <c r="C362" s="134" t="s">
        <v>652</v>
      </c>
      <c r="D362" s="134" t="s">
        <v>653</v>
      </c>
      <c r="E362" s="134" t="s">
        <v>1491</v>
      </c>
      <c r="F362" s="134" t="s">
        <v>1492</v>
      </c>
      <c r="G362" s="134" t="s">
        <v>1023</v>
      </c>
      <c r="H362" s="134" t="s">
        <v>208</v>
      </c>
    </row>
    <row r="363" spans="1:8" ht="11.25">
      <c r="A363" s="134">
        <v>362</v>
      </c>
      <c r="B363" s="134" t="s">
        <v>652</v>
      </c>
      <c r="C363" s="134" t="s">
        <v>652</v>
      </c>
      <c r="D363" s="134" t="s">
        <v>653</v>
      </c>
      <c r="E363" s="134" t="s">
        <v>1493</v>
      </c>
      <c r="F363" s="134" t="s">
        <v>1494</v>
      </c>
      <c r="G363" s="134" t="s">
        <v>1023</v>
      </c>
      <c r="H363" s="134" t="s">
        <v>208</v>
      </c>
    </row>
    <row r="364" spans="1:8" ht="11.25">
      <c r="A364" s="134">
        <v>363</v>
      </c>
      <c r="B364" s="134" t="s">
        <v>654</v>
      </c>
      <c r="C364" s="134" t="s">
        <v>654</v>
      </c>
      <c r="D364" s="134" t="s">
        <v>655</v>
      </c>
      <c r="E364" s="134" t="s">
        <v>1495</v>
      </c>
      <c r="F364" s="134" t="s">
        <v>1496</v>
      </c>
      <c r="G364" s="134" t="s">
        <v>1497</v>
      </c>
      <c r="H364" s="134" t="s">
        <v>210</v>
      </c>
    </row>
    <row r="365" spans="1:8" ht="11.25">
      <c r="A365" s="134">
        <v>364</v>
      </c>
      <c r="B365" s="134" t="s">
        <v>654</v>
      </c>
      <c r="C365" s="134" t="s">
        <v>654</v>
      </c>
      <c r="D365" s="134" t="s">
        <v>655</v>
      </c>
      <c r="E365" s="134" t="s">
        <v>1498</v>
      </c>
      <c r="F365" s="134" t="s">
        <v>969</v>
      </c>
      <c r="G365" s="134" t="s">
        <v>1499</v>
      </c>
      <c r="H365" s="134" t="s">
        <v>208</v>
      </c>
    </row>
    <row r="366" spans="1:8" ht="11.25">
      <c r="A366" s="134">
        <v>365</v>
      </c>
      <c r="B366" s="134" t="s">
        <v>654</v>
      </c>
      <c r="C366" s="134" t="s">
        <v>654</v>
      </c>
      <c r="D366" s="134" t="s">
        <v>655</v>
      </c>
      <c r="E366" s="134" t="s">
        <v>1500</v>
      </c>
      <c r="F366" s="134" t="s">
        <v>1501</v>
      </c>
      <c r="G366" s="134" t="s">
        <v>1097</v>
      </c>
      <c r="H366" s="134" t="s">
        <v>208</v>
      </c>
    </row>
    <row r="367" spans="1:8" ht="11.25">
      <c r="A367" s="134">
        <v>366</v>
      </c>
      <c r="B367" s="134" t="s">
        <v>654</v>
      </c>
      <c r="C367" s="134" t="s">
        <v>654</v>
      </c>
      <c r="D367" s="134" t="s">
        <v>655</v>
      </c>
      <c r="E367" s="134" t="s">
        <v>1502</v>
      </c>
      <c r="F367" s="134" t="s">
        <v>1503</v>
      </c>
      <c r="G367" s="134" t="s">
        <v>1497</v>
      </c>
      <c r="H367" s="134" t="s">
        <v>208</v>
      </c>
    </row>
    <row r="368" spans="1:8" ht="11.25">
      <c r="A368" s="134">
        <v>367</v>
      </c>
      <c r="B368" s="134" t="s">
        <v>654</v>
      </c>
      <c r="C368" s="134" t="s">
        <v>654</v>
      </c>
      <c r="D368" s="134" t="s">
        <v>655</v>
      </c>
      <c r="E368" s="134" t="s">
        <v>1504</v>
      </c>
      <c r="F368" s="134" t="s">
        <v>1505</v>
      </c>
      <c r="G368" s="134" t="s">
        <v>1020</v>
      </c>
      <c r="H368" s="134" t="s">
        <v>208</v>
      </c>
    </row>
    <row r="369" spans="1:8" ht="11.25">
      <c r="A369" s="134">
        <v>368</v>
      </c>
      <c r="B369" s="134" t="s">
        <v>654</v>
      </c>
      <c r="C369" s="134" t="s">
        <v>654</v>
      </c>
      <c r="D369" s="134" t="s">
        <v>655</v>
      </c>
      <c r="E369" s="134" t="s">
        <v>1506</v>
      </c>
      <c r="F369" s="134" t="s">
        <v>1507</v>
      </c>
      <c r="G369" s="134" t="s">
        <v>1508</v>
      </c>
      <c r="H369" s="134" t="s">
        <v>208</v>
      </c>
    </row>
    <row r="370" spans="1:8" ht="11.25">
      <c r="A370" s="134">
        <v>369</v>
      </c>
      <c r="B370" s="134" t="s">
        <v>654</v>
      </c>
      <c r="C370" s="134" t="s">
        <v>654</v>
      </c>
      <c r="D370" s="134" t="s">
        <v>655</v>
      </c>
      <c r="E370" s="134" t="s">
        <v>1509</v>
      </c>
      <c r="F370" s="134" t="s">
        <v>1510</v>
      </c>
      <c r="G370" s="134" t="s">
        <v>1511</v>
      </c>
      <c r="H370" s="134" t="s">
        <v>208</v>
      </c>
    </row>
    <row r="371" spans="1:8" ht="11.25">
      <c r="A371" s="134">
        <v>370</v>
      </c>
      <c r="B371" s="134" t="s">
        <v>654</v>
      </c>
      <c r="C371" s="134" t="s">
        <v>654</v>
      </c>
      <c r="D371" s="134" t="s">
        <v>655</v>
      </c>
      <c r="E371" s="134" t="s">
        <v>1512</v>
      </c>
      <c r="F371" s="134" t="s">
        <v>1513</v>
      </c>
      <c r="G371" s="134" t="s">
        <v>1499</v>
      </c>
      <c r="H371" s="134" t="s">
        <v>208</v>
      </c>
    </row>
    <row r="372" spans="1:8" ht="11.25">
      <c r="A372" s="134">
        <v>371</v>
      </c>
      <c r="B372" s="134" t="s">
        <v>654</v>
      </c>
      <c r="C372" s="134" t="s">
        <v>654</v>
      </c>
      <c r="D372" s="134" t="s">
        <v>655</v>
      </c>
      <c r="E372" s="134" t="s">
        <v>1514</v>
      </c>
      <c r="F372" s="134" t="s">
        <v>1515</v>
      </c>
      <c r="G372" s="134" t="s">
        <v>1023</v>
      </c>
      <c r="H372" s="134" t="s">
        <v>208</v>
      </c>
    </row>
    <row r="373" spans="1:8" ht="11.25">
      <c r="A373" s="134">
        <v>372</v>
      </c>
      <c r="B373" s="134" t="s">
        <v>654</v>
      </c>
      <c r="C373" s="134" t="s">
        <v>654</v>
      </c>
      <c r="D373" s="134" t="s">
        <v>655</v>
      </c>
      <c r="E373" s="134" t="s">
        <v>1516</v>
      </c>
      <c r="F373" s="134" t="s">
        <v>1517</v>
      </c>
      <c r="G373" s="134" t="s">
        <v>1518</v>
      </c>
      <c r="H373" s="134" t="s">
        <v>208</v>
      </c>
    </row>
    <row r="374" spans="1:8" ht="11.25">
      <c r="A374" s="134">
        <v>373</v>
      </c>
      <c r="B374" s="134" t="s">
        <v>654</v>
      </c>
      <c r="C374" s="134" t="s">
        <v>654</v>
      </c>
      <c r="D374" s="134" t="s">
        <v>655</v>
      </c>
      <c r="E374" s="134" t="s">
        <v>1519</v>
      </c>
      <c r="F374" s="134" t="s">
        <v>1520</v>
      </c>
      <c r="G374" s="134" t="s">
        <v>746</v>
      </c>
      <c r="H374" s="134" t="s">
        <v>208</v>
      </c>
    </row>
    <row r="375" spans="1:8" ht="11.25">
      <c r="A375" s="134">
        <v>374</v>
      </c>
      <c r="B375" s="134" t="s">
        <v>654</v>
      </c>
      <c r="C375" s="134" t="s">
        <v>654</v>
      </c>
      <c r="D375" s="134" t="s">
        <v>655</v>
      </c>
      <c r="E375" s="134" t="s">
        <v>1521</v>
      </c>
      <c r="F375" s="134" t="s">
        <v>1522</v>
      </c>
      <c r="G375" s="134" t="s">
        <v>1523</v>
      </c>
      <c r="H375" s="134" t="s">
        <v>208</v>
      </c>
    </row>
    <row r="376" spans="1:8" ht="11.25">
      <c r="A376" s="134">
        <v>375</v>
      </c>
      <c r="B376" s="134" t="s">
        <v>654</v>
      </c>
      <c r="C376" s="134" t="s">
        <v>654</v>
      </c>
      <c r="D376" s="134" t="s">
        <v>655</v>
      </c>
      <c r="E376" s="134" t="s">
        <v>1524</v>
      </c>
      <c r="F376" s="134" t="s">
        <v>1525</v>
      </c>
      <c r="G376" s="134" t="s">
        <v>1526</v>
      </c>
      <c r="H376" s="134" t="s">
        <v>208</v>
      </c>
    </row>
    <row r="377" spans="1:8" ht="11.25">
      <c r="A377" s="134">
        <v>376</v>
      </c>
      <c r="B377" s="134" t="s">
        <v>654</v>
      </c>
      <c r="C377" s="134" t="s">
        <v>654</v>
      </c>
      <c r="D377" s="134" t="s">
        <v>655</v>
      </c>
      <c r="E377" s="134" t="s">
        <v>1527</v>
      </c>
      <c r="F377" s="134" t="s">
        <v>1528</v>
      </c>
      <c r="G377" s="134" t="s">
        <v>856</v>
      </c>
      <c r="H377" s="134" t="s">
        <v>208</v>
      </c>
    </row>
    <row r="378" spans="1:8" ht="11.25">
      <c r="A378" s="134">
        <v>377</v>
      </c>
      <c r="B378" s="134" t="s">
        <v>654</v>
      </c>
      <c r="C378" s="134" t="s">
        <v>654</v>
      </c>
      <c r="D378" s="134" t="s">
        <v>655</v>
      </c>
      <c r="E378" s="134" t="s">
        <v>1529</v>
      </c>
      <c r="F378" s="134" t="s">
        <v>1530</v>
      </c>
      <c r="G378" s="134" t="s">
        <v>1143</v>
      </c>
      <c r="H378" s="134" t="s">
        <v>208</v>
      </c>
    </row>
    <row r="379" spans="1:8" ht="11.25">
      <c r="A379" s="134">
        <v>378</v>
      </c>
      <c r="B379" s="134" t="s">
        <v>654</v>
      </c>
      <c r="C379" s="134" t="s">
        <v>654</v>
      </c>
      <c r="D379" s="134" t="s">
        <v>655</v>
      </c>
      <c r="E379" s="134" t="s">
        <v>1531</v>
      </c>
      <c r="F379" s="134" t="s">
        <v>1532</v>
      </c>
      <c r="G379" s="134" t="s">
        <v>1533</v>
      </c>
      <c r="H379" s="134" t="s">
        <v>208</v>
      </c>
    </row>
    <row r="380" spans="1:8" ht="11.25">
      <c r="A380" s="134">
        <v>379</v>
      </c>
      <c r="B380" s="134" t="s">
        <v>654</v>
      </c>
      <c r="C380" s="134" t="s">
        <v>654</v>
      </c>
      <c r="D380" s="134" t="s">
        <v>655</v>
      </c>
      <c r="E380" s="134" t="s">
        <v>1534</v>
      </c>
      <c r="F380" s="134" t="s">
        <v>1188</v>
      </c>
      <c r="G380" s="134" t="s">
        <v>1535</v>
      </c>
      <c r="H380" s="134" t="s">
        <v>208</v>
      </c>
    </row>
    <row r="381" spans="1:8" ht="11.25">
      <c r="A381" s="134">
        <v>380</v>
      </c>
      <c r="B381" s="134" t="s">
        <v>654</v>
      </c>
      <c r="C381" s="134" t="s">
        <v>654</v>
      </c>
      <c r="D381" s="134" t="s">
        <v>655</v>
      </c>
      <c r="E381" s="134" t="s">
        <v>1536</v>
      </c>
      <c r="F381" s="134" t="s">
        <v>1537</v>
      </c>
      <c r="G381" s="134" t="s">
        <v>1508</v>
      </c>
      <c r="H381" s="134" t="s">
        <v>208</v>
      </c>
    </row>
    <row r="382" spans="1:8" ht="11.25">
      <c r="A382" s="134">
        <v>381</v>
      </c>
      <c r="B382" s="134" t="s">
        <v>654</v>
      </c>
      <c r="C382" s="134" t="s">
        <v>654</v>
      </c>
      <c r="D382" s="134" t="s">
        <v>655</v>
      </c>
      <c r="E382" s="134" t="s">
        <v>1538</v>
      </c>
      <c r="F382" s="134" t="s">
        <v>1539</v>
      </c>
      <c r="G382" s="134" t="s">
        <v>1020</v>
      </c>
      <c r="H382" s="134" t="s">
        <v>208</v>
      </c>
    </row>
    <row r="383" spans="1:8" ht="11.25">
      <c r="A383" s="134">
        <v>382</v>
      </c>
      <c r="B383" s="134" t="s">
        <v>654</v>
      </c>
      <c r="C383" s="134" t="s">
        <v>654</v>
      </c>
      <c r="D383" s="134" t="s">
        <v>655</v>
      </c>
      <c r="E383" s="134" t="s">
        <v>1540</v>
      </c>
      <c r="F383" s="134" t="s">
        <v>1541</v>
      </c>
      <c r="G383" s="134" t="s">
        <v>1097</v>
      </c>
      <c r="H383" s="134" t="s">
        <v>208</v>
      </c>
    </row>
    <row r="384" spans="1:8" ht="11.25">
      <c r="A384" s="134">
        <v>383</v>
      </c>
      <c r="B384" s="134" t="s">
        <v>654</v>
      </c>
      <c r="C384" s="134" t="s">
        <v>654</v>
      </c>
      <c r="D384" s="134" t="s">
        <v>655</v>
      </c>
      <c r="E384" s="134" t="s">
        <v>1542</v>
      </c>
      <c r="F384" s="134" t="s">
        <v>1543</v>
      </c>
      <c r="G384" s="134" t="s">
        <v>1518</v>
      </c>
      <c r="H384" s="134" t="s">
        <v>208</v>
      </c>
    </row>
    <row r="385" spans="1:8" ht="11.25">
      <c r="A385" s="134">
        <v>384</v>
      </c>
      <c r="B385" s="134" t="s">
        <v>654</v>
      </c>
      <c r="C385" s="134" t="s">
        <v>654</v>
      </c>
      <c r="D385" s="134" t="s">
        <v>655</v>
      </c>
      <c r="E385" s="134" t="s">
        <v>1544</v>
      </c>
      <c r="F385" s="134" t="s">
        <v>1545</v>
      </c>
      <c r="G385" s="134" t="s">
        <v>746</v>
      </c>
      <c r="H385" s="134" t="s">
        <v>208</v>
      </c>
    </row>
    <row r="386" spans="1:8" ht="11.25">
      <c r="A386" s="134">
        <v>385</v>
      </c>
      <c r="B386" s="134" t="s">
        <v>654</v>
      </c>
      <c r="C386" s="134" t="s">
        <v>654</v>
      </c>
      <c r="D386" s="134" t="s">
        <v>655</v>
      </c>
      <c r="E386" s="134" t="s">
        <v>1546</v>
      </c>
      <c r="F386" s="134" t="s">
        <v>1547</v>
      </c>
      <c r="G386" s="134" t="s">
        <v>1097</v>
      </c>
      <c r="H386" s="134" t="s">
        <v>208</v>
      </c>
    </row>
    <row r="387" spans="1:8" ht="11.25">
      <c r="A387" s="134">
        <v>386</v>
      </c>
      <c r="B387" s="134" t="s">
        <v>654</v>
      </c>
      <c r="C387" s="134" t="s">
        <v>654</v>
      </c>
      <c r="D387" s="134" t="s">
        <v>655</v>
      </c>
      <c r="E387" s="134" t="s">
        <v>1548</v>
      </c>
      <c r="F387" s="134" t="s">
        <v>1549</v>
      </c>
      <c r="G387" s="134" t="s">
        <v>1523</v>
      </c>
      <c r="H387" s="134" t="s">
        <v>208</v>
      </c>
    </row>
    <row r="388" spans="1:8" ht="11.25">
      <c r="A388" s="134">
        <v>387</v>
      </c>
      <c r="B388" s="134" t="s">
        <v>654</v>
      </c>
      <c r="C388" s="134" t="s">
        <v>654</v>
      </c>
      <c r="D388" s="134" t="s">
        <v>655</v>
      </c>
      <c r="E388" s="134" t="s">
        <v>1550</v>
      </c>
      <c r="F388" s="134" t="s">
        <v>1551</v>
      </c>
      <c r="G388" s="134" t="s">
        <v>1097</v>
      </c>
      <c r="H388" s="134" t="s">
        <v>208</v>
      </c>
    </row>
    <row r="389" spans="1:8" ht="11.25">
      <c r="A389" s="134">
        <v>388</v>
      </c>
      <c r="B389" s="134" t="s">
        <v>654</v>
      </c>
      <c r="C389" s="134" t="s">
        <v>654</v>
      </c>
      <c r="D389" s="134" t="s">
        <v>655</v>
      </c>
      <c r="E389" s="134" t="s">
        <v>1552</v>
      </c>
      <c r="F389" s="134" t="s">
        <v>1553</v>
      </c>
      <c r="G389" s="134" t="s">
        <v>1508</v>
      </c>
      <c r="H389" s="134" t="s">
        <v>208</v>
      </c>
    </row>
    <row r="390" spans="1:8" ht="11.25">
      <c r="A390" s="134">
        <v>389</v>
      </c>
      <c r="B390" s="134" t="s">
        <v>654</v>
      </c>
      <c r="C390" s="134" t="s">
        <v>654</v>
      </c>
      <c r="D390" s="134" t="s">
        <v>655</v>
      </c>
      <c r="E390" s="134" t="s">
        <v>1554</v>
      </c>
      <c r="F390" s="134" t="s">
        <v>1555</v>
      </c>
      <c r="G390" s="134" t="s">
        <v>1290</v>
      </c>
      <c r="H390" s="134" t="s">
        <v>208</v>
      </c>
    </row>
    <row r="391" spans="1:8" ht="11.25">
      <c r="A391" s="134">
        <v>390</v>
      </c>
      <c r="B391" s="134" t="s">
        <v>654</v>
      </c>
      <c r="C391" s="134" t="s">
        <v>654</v>
      </c>
      <c r="D391" s="134" t="s">
        <v>655</v>
      </c>
      <c r="E391" s="134" t="s">
        <v>1556</v>
      </c>
      <c r="F391" s="134" t="s">
        <v>1557</v>
      </c>
      <c r="G391" s="134" t="s">
        <v>1497</v>
      </c>
      <c r="H391" s="134" t="s">
        <v>208</v>
      </c>
    </row>
    <row r="392" spans="1:8" ht="11.25">
      <c r="A392" s="134">
        <v>391</v>
      </c>
      <c r="B392" s="134" t="s">
        <v>654</v>
      </c>
      <c r="C392" s="134" t="s">
        <v>654</v>
      </c>
      <c r="D392" s="134" t="s">
        <v>655</v>
      </c>
      <c r="E392" s="134" t="s">
        <v>1558</v>
      </c>
      <c r="F392" s="134" t="s">
        <v>1559</v>
      </c>
      <c r="G392" s="134" t="s">
        <v>1020</v>
      </c>
      <c r="H392" s="134" t="s">
        <v>208</v>
      </c>
    </row>
    <row r="393" spans="1:8" ht="11.25">
      <c r="A393" s="134">
        <v>392</v>
      </c>
      <c r="B393" s="134" t="s">
        <v>654</v>
      </c>
      <c r="C393" s="134" t="s">
        <v>654</v>
      </c>
      <c r="D393" s="134" t="s">
        <v>655</v>
      </c>
      <c r="E393" s="134" t="s">
        <v>1560</v>
      </c>
      <c r="F393" s="134" t="s">
        <v>1561</v>
      </c>
      <c r="G393" s="134" t="s">
        <v>1518</v>
      </c>
      <c r="H393" s="134" t="s">
        <v>208</v>
      </c>
    </row>
    <row r="394" spans="1:8" ht="11.25">
      <c r="A394" s="134">
        <v>393</v>
      </c>
      <c r="B394" s="134" t="s">
        <v>654</v>
      </c>
      <c r="C394" s="134" t="s">
        <v>654</v>
      </c>
      <c r="D394" s="134" t="s">
        <v>655</v>
      </c>
      <c r="E394" s="134" t="s">
        <v>1562</v>
      </c>
      <c r="F394" s="134" t="s">
        <v>1563</v>
      </c>
      <c r="G394" s="134" t="s">
        <v>1564</v>
      </c>
      <c r="H394" s="134" t="s">
        <v>208</v>
      </c>
    </row>
    <row r="395" spans="1:8" ht="11.25">
      <c r="A395" s="134">
        <v>394</v>
      </c>
      <c r="B395" s="134" t="s">
        <v>654</v>
      </c>
      <c r="C395" s="134" t="s">
        <v>654</v>
      </c>
      <c r="D395" s="134" t="s">
        <v>655</v>
      </c>
      <c r="E395" s="134" t="s">
        <v>1565</v>
      </c>
      <c r="F395" s="134" t="s">
        <v>1566</v>
      </c>
      <c r="G395" s="134" t="s">
        <v>1567</v>
      </c>
      <c r="H395" s="134" t="s">
        <v>208</v>
      </c>
    </row>
    <row r="396" spans="1:8" ht="11.25">
      <c r="A396" s="134">
        <v>395</v>
      </c>
      <c r="B396" s="134" t="s">
        <v>654</v>
      </c>
      <c r="C396" s="134" t="s">
        <v>654</v>
      </c>
      <c r="D396" s="134" t="s">
        <v>655</v>
      </c>
      <c r="E396" s="134" t="s">
        <v>1568</v>
      </c>
      <c r="F396" s="134" t="s">
        <v>1569</v>
      </c>
      <c r="G396" s="134" t="s">
        <v>746</v>
      </c>
      <c r="H396" s="134" t="s">
        <v>208</v>
      </c>
    </row>
    <row r="397" spans="1:8" ht="11.25">
      <c r="A397" s="134">
        <v>396</v>
      </c>
      <c r="B397" s="134" t="s">
        <v>654</v>
      </c>
      <c r="C397" s="134" t="s">
        <v>654</v>
      </c>
      <c r="D397" s="134" t="s">
        <v>655</v>
      </c>
      <c r="E397" s="134" t="s">
        <v>1570</v>
      </c>
      <c r="F397" s="134" t="s">
        <v>1571</v>
      </c>
      <c r="G397" s="134" t="s">
        <v>746</v>
      </c>
      <c r="H397" s="134" t="s">
        <v>208</v>
      </c>
    </row>
    <row r="398" spans="1:8" ht="11.25">
      <c r="A398" s="134">
        <v>397</v>
      </c>
      <c r="B398" s="134" t="s">
        <v>654</v>
      </c>
      <c r="C398" s="134" t="s">
        <v>654</v>
      </c>
      <c r="D398" s="134" t="s">
        <v>655</v>
      </c>
      <c r="E398" s="134" t="s">
        <v>1572</v>
      </c>
      <c r="F398" s="134" t="s">
        <v>1573</v>
      </c>
      <c r="G398" s="134" t="s">
        <v>1574</v>
      </c>
      <c r="H398" s="134" t="s">
        <v>208</v>
      </c>
    </row>
    <row r="399" spans="1:8" ht="11.25">
      <c r="A399" s="134">
        <v>398</v>
      </c>
      <c r="B399" s="134" t="s">
        <v>654</v>
      </c>
      <c r="C399" s="134" t="s">
        <v>654</v>
      </c>
      <c r="D399" s="134" t="s">
        <v>655</v>
      </c>
      <c r="E399" s="134" t="s">
        <v>1575</v>
      </c>
      <c r="F399" s="134" t="s">
        <v>1576</v>
      </c>
      <c r="G399" s="134" t="s">
        <v>1533</v>
      </c>
      <c r="H399" s="134" t="s">
        <v>208</v>
      </c>
    </row>
    <row r="400" spans="1:8" ht="11.25">
      <c r="A400" s="134">
        <v>399</v>
      </c>
      <c r="B400" s="134" t="s">
        <v>654</v>
      </c>
      <c r="C400" s="134" t="s">
        <v>654</v>
      </c>
      <c r="D400" s="134" t="s">
        <v>655</v>
      </c>
      <c r="E400" s="134" t="s">
        <v>1577</v>
      </c>
      <c r="F400" s="134" t="s">
        <v>1578</v>
      </c>
      <c r="G400" s="134" t="s">
        <v>1499</v>
      </c>
      <c r="H400" s="134" t="s">
        <v>208</v>
      </c>
    </row>
    <row r="401" spans="1:8" ht="11.25">
      <c r="A401" s="134">
        <v>400</v>
      </c>
      <c r="B401" s="134" t="s">
        <v>654</v>
      </c>
      <c r="C401" s="134" t="s">
        <v>654</v>
      </c>
      <c r="D401" s="134" t="s">
        <v>655</v>
      </c>
      <c r="E401" s="134" t="s">
        <v>1579</v>
      </c>
      <c r="F401" s="134" t="s">
        <v>1580</v>
      </c>
      <c r="G401" s="134" t="s">
        <v>1526</v>
      </c>
      <c r="H401" s="134" t="s">
        <v>208</v>
      </c>
    </row>
    <row r="402" spans="1:8" ht="11.25">
      <c r="A402" s="134">
        <v>401</v>
      </c>
      <c r="B402" s="134" t="s">
        <v>654</v>
      </c>
      <c r="C402" s="134" t="s">
        <v>654</v>
      </c>
      <c r="D402" s="134" t="s">
        <v>655</v>
      </c>
      <c r="E402" s="134" t="s">
        <v>1581</v>
      </c>
      <c r="F402" s="134" t="s">
        <v>1582</v>
      </c>
      <c r="G402" s="134" t="s">
        <v>1020</v>
      </c>
      <c r="H402" s="134" t="s">
        <v>208</v>
      </c>
    </row>
    <row r="403" spans="1:8" ht="11.25">
      <c r="A403" s="134">
        <v>402</v>
      </c>
      <c r="B403" s="134" t="s">
        <v>654</v>
      </c>
      <c r="C403" s="134" t="s">
        <v>654</v>
      </c>
      <c r="D403" s="134" t="s">
        <v>655</v>
      </c>
      <c r="E403" s="134" t="s">
        <v>1083</v>
      </c>
      <c r="F403" s="134" t="s">
        <v>845</v>
      </c>
      <c r="G403" s="134" t="s">
        <v>1583</v>
      </c>
      <c r="H403" s="134" t="s">
        <v>208</v>
      </c>
    </row>
    <row r="404" spans="1:8" ht="11.25">
      <c r="A404" s="134">
        <v>403</v>
      </c>
      <c r="B404" s="134" t="s">
        <v>654</v>
      </c>
      <c r="C404" s="134" t="s">
        <v>654</v>
      </c>
      <c r="D404" s="134" t="s">
        <v>655</v>
      </c>
      <c r="E404" s="134" t="s">
        <v>1584</v>
      </c>
      <c r="F404" s="134" t="s">
        <v>1585</v>
      </c>
      <c r="G404" s="134" t="s">
        <v>1097</v>
      </c>
      <c r="H404" s="134" t="s">
        <v>208</v>
      </c>
    </row>
    <row r="405" spans="1:8" ht="11.25">
      <c r="A405" s="134">
        <v>404</v>
      </c>
      <c r="B405" s="134" t="s">
        <v>654</v>
      </c>
      <c r="C405" s="134" t="s">
        <v>654</v>
      </c>
      <c r="D405" s="134" t="s">
        <v>655</v>
      </c>
      <c r="E405" s="134" t="s">
        <v>1586</v>
      </c>
      <c r="F405" s="134" t="s">
        <v>1587</v>
      </c>
      <c r="G405" s="134" t="s">
        <v>1588</v>
      </c>
      <c r="H405" s="134" t="s">
        <v>208</v>
      </c>
    </row>
    <row r="406" spans="1:8" ht="11.25">
      <c r="A406" s="134">
        <v>405</v>
      </c>
      <c r="B406" s="134" t="s">
        <v>654</v>
      </c>
      <c r="C406" s="134" t="s">
        <v>654</v>
      </c>
      <c r="D406" s="134" t="s">
        <v>655</v>
      </c>
      <c r="E406" s="134" t="s">
        <v>1589</v>
      </c>
      <c r="F406" s="134" t="s">
        <v>1590</v>
      </c>
      <c r="G406" s="134" t="s">
        <v>746</v>
      </c>
      <c r="H406" s="134" t="s">
        <v>208</v>
      </c>
    </row>
    <row r="407" spans="1:8" ht="11.25">
      <c r="A407" s="134">
        <v>406</v>
      </c>
      <c r="B407" s="134" t="s">
        <v>654</v>
      </c>
      <c r="C407" s="134" t="s">
        <v>654</v>
      </c>
      <c r="D407" s="134" t="s">
        <v>655</v>
      </c>
      <c r="E407" s="134" t="s">
        <v>1591</v>
      </c>
      <c r="F407" s="134" t="s">
        <v>1592</v>
      </c>
      <c r="G407" s="134" t="s">
        <v>746</v>
      </c>
      <c r="H407" s="134" t="s">
        <v>208</v>
      </c>
    </row>
    <row r="408" spans="1:8" ht="11.25">
      <c r="A408" s="134">
        <v>407</v>
      </c>
      <c r="B408" s="134" t="s">
        <v>654</v>
      </c>
      <c r="C408" s="134" t="s">
        <v>654</v>
      </c>
      <c r="D408" s="134" t="s">
        <v>655</v>
      </c>
      <c r="E408" s="134" t="s">
        <v>1593</v>
      </c>
      <c r="F408" s="134" t="s">
        <v>1594</v>
      </c>
      <c r="G408" s="134" t="s">
        <v>1020</v>
      </c>
      <c r="H408" s="134" t="s">
        <v>208</v>
      </c>
    </row>
    <row r="409" spans="1:8" ht="11.25">
      <c r="A409" s="134">
        <v>408</v>
      </c>
      <c r="B409" s="134" t="s">
        <v>654</v>
      </c>
      <c r="C409" s="134" t="s">
        <v>654</v>
      </c>
      <c r="D409" s="134" t="s">
        <v>655</v>
      </c>
      <c r="E409" s="134" t="s">
        <v>1595</v>
      </c>
      <c r="F409" s="134" t="s">
        <v>1596</v>
      </c>
      <c r="G409" s="134" t="s">
        <v>746</v>
      </c>
      <c r="H409" s="134" t="s">
        <v>208</v>
      </c>
    </row>
    <row r="410" spans="1:8" ht="11.25">
      <c r="A410" s="134">
        <v>409</v>
      </c>
      <c r="B410" s="134" t="s">
        <v>654</v>
      </c>
      <c r="C410" s="134" t="s">
        <v>654</v>
      </c>
      <c r="D410" s="134" t="s">
        <v>655</v>
      </c>
      <c r="E410" s="134" t="s">
        <v>1597</v>
      </c>
      <c r="F410" s="134" t="s">
        <v>1598</v>
      </c>
      <c r="G410" s="134" t="s">
        <v>1599</v>
      </c>
      <c r="H410" s="134" t="s">
        <v>208</v>
      </c>
    </row>
    <row r="411" spans="1:8" ht="11.25">
      <c r="A411" s="134">
        <v>410</v>
      </c>
      <c r="B411" s="134" t="s">
        <v>654</v>
      </c>
      <c r="C411" s="134" t="s">
        <v>654</v>
      </c>
      <c r="D411" s="134" t="s">
        <v>655</v>
      </c>
      <c r="E411" s="134" t="s">
        <v>1600</v>
      </c>
      <c r="F411" s="134" t="s">
        <v>1601</v>
      </c>
      <c r="G411" s="134" t="s">
        <v>1511</v>
      </c>
      <c r="H411" s="134" t="s">
        <v>208</v>
      </c>
    </row>
    <row r="412" spans="1:8" ht="11.25">
      <c r="A412" s="134">
        <v>411</v>
      </c>
      <c r="B412" s="134" t="s">
        <v>654</v>
      </c>
      <c r="C412" s="134" t="s">
        <v>654</v>
      </c>
      <c r="D412" s="134" t="s">
        <v>655</v>
      </c>
      <c r="E412" s="134" t="s">
        <v>1602</v>
      </c>
      <c r="F412" s="134" t="s">
        <v>1603</v>
      </c>
      <c r="G412" s="134" t="s">
        <v>1604</v>
      </c>
      <c r="H412" s="134" t="s">
        <v>208</v>
      </c>
    </row>
    <row r="413" spans="1:8" ht="11.25">
      <c r="A413" s="134">
        <v>412</v>
      </c>
      <c r="B413" s="134" t="s">
        <v>654</v>
      </c>
      <c r="C413" s="134" t="s">
        <v>654</v>
      </c>
      <c r="D413" s="134" t="s">
        <v>655</v>
      </c>
      <c r="E413" s="134" t="s">
        <v>1605</v>
      </c>
      <c r="F413" s="134" t="s">
        <v>1606</v>
      </c>
      <c r="G413" s="134" t="s">
        <v>1097</v>
      </c>
      <c r="H413" s="134" t="s">
        <v>208</v>
      </c>
    </row>
    <row r="414" spans="1:8" ht="11.25">
      <c r="A414" s="134">
        <v>413</v>
      </c>
      <c r="B414" s="134" t="s">
        <v>654</v>
      </c>
      <c r="C414" s="134" t="s">
        <v>654</v>
      </c>
      <c r="D414" s="134" t="s">
        <v>655</v>
      </c>
      <c r="E414" s="134" t="s">
        <v>1607</v>
      </c>
      <c r="F414" s="134" t="s">
        <v>1608</v>
      </c>
      <c r="G414" s="134" t="s">
        <v>1508</v>
      </c>
      <c r="H414" s="134" t="s">
        <v>208</v>
      </c>
    </row>
    <row r="415" spans="1:8" ht="11.25">
      <c r="A415" s="134">
        <v>414</v>
      </c>
      <c r="B415" s="134" t="s">
        <v>654</v>
      </c>
      <c r="C415" s="134" t="s">
        <v>654</v>
      </c>
      <c r="D415" s="134" t="s">
        <v>655</v>
      </c>
      <c r="E415" s="134" t="s">
        <v>1609</v>
      </c>
      <c r="F415" s="134" t="s">
        <v>1610</v>
      </c>
      <c r="G415" s="134" t="s">
        <v>1611</v>
      </c>
      <c r="H415" s="134" t="s">
        <v>208</v>
      </c>
    </row>
    <row r="416" spans="1:8" ht="11.25">
      <c r="A416" s="134">
        <v>415</v>
      </c>
      <c r="B416" s="134" t="s">
        <v>654</v>
      </c>
      <c r="E416" s="134" t="s">
        <v>1502</v>
      </c>
      <c r="F416" s="134" t="s">
        <v>1503</v>
      </c>
      <c r="G416" s="134" t="s">
        <v>1497</v>
      </c>
      <c r="H416" s="134" t="s">
        <v>208</v>
      </c>
    </row>
    <row r="417" spans="1:8" ht="11.25">
      <c r="A417" s="134">
        <v>416</v>
      </c>
      <c r="B417" s="134" t="s">
        <v>654</v>
      </c>
      <c r="E417" s="134" t="s">
        <v>1536</v>
      </c>
      <c r="F417" s="134" t="s">
        <v>1537</v>
      </c>
      <c r="G417" s="134" t="s">
        <v>1508</v>
      </c>
      <c r="H417" s="134" t="s">
        <v>208</v>
      </c>
    </row>
    <row r="418" spans="1:8" ht="11.25">
      <c r="A418" s="134">
        <v>417</v>
      </c>
      <c r="B418" s="134" t="s">
        <v>654</v>
      </c>
      <c r="E418" s="134" t="s">
        <v>1542</v>
      </c>
      <c r="F418" s="134" t="s">
        <v>1543</v>
      </c>
      <c r="G418" s="134" t="s">
        <v>1518</v>
      </c>
      <c r="H418" s="134" t="s">
        <v>208</v>
      </c>
    </row>
    <row r="419" spans="1:8" ht="11.25">
      <c r="A419" s="134">
        <v>418</v>
      </c>
      <c r="B419" s="134" t="s">
        <v>654</v>
      </c>
      <c r="E419" s="134" t="s">
        <v>1546</v>
      </c>
      <c r="F419" s="134" t="s">
        <v>1547</v>
      </c>
      <c r="G419" s="134" t="s">
        <v>1097</v>
      </c>
      <c r="H419" s="134" t="s">
        <v>208</v>
      </c>
    </row>
    <row r="420" spans="1:8" ht="11.25">
      <c r="A420" s="134">
        <v>419</v>
      </c>
      <c r="B420" s="134" t="s">
        <v>656</v>
      </c>
      <c r="C420" s="134" t="s">
        <v>656</v>
      </c>
      <c r="D420" s="134" t="s">
        <v>657</v>
      </c>
      <c r="E420" s="134" t="s">
        <v>1612</v>
      </c>
      <c r="F420" s="134" t="s">
        <v>1016</v>
      </c>
      <c r="G420" s="134" t="s">
        <v>1613</v>
      </c>
      <c r="H420" s="134" t="s">
        <v>208</v>
      </c>
    </row>
    <row r="421" spans="1:8" ht="11.25">
      <c r="A421" s="134">
        <v>420</v>
      </c>
      <c r="B421" s="134" t="s">
        <v>656</v>
      </c>
      <c r="C421" s="134" t="s">
        <v>656</v>
      </c>
      <c r="D421" s="134" t="s">
        <v>657</v>
      </c>
      <c r="E421" s="134" t="s">
        <v>1614</v>
      </c>
      <c r="F421" s="134" t="s">
        <v>1615</v>
      </c>
      <c r="G421" s="134" t="s">
        <v>819</v>
      </c>
      <c r="H421" s="134" t="s">
        <v>208</v>
      </c>
    </row>
    <row r="422" spans="1:8" ht="11.25">
      <c r="A422" s="134">
        <v>421</v>
      </c>
      <c r="B422" s="134" t="s">
        <v>656</v>
      </c>
      <c r="C422" s="134" t="s">
        <v>656</v>
      </c>
      <c r="D422" s="134" t="s">
        <v>657</v>
      </c>
      <c r="E422" s="134" t="s">
        <v>1616</v>
      </c>
      <c r="F422" s="134" t="s">
        <v>1617</v>
      </c>
      <c r="G422" s="134" t="s">
        <v>819</v>
      </c>
      <c r="H422" s="134" t="s">
        <v>208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3" customWidth="1"/>
  </cols>
  <sheetData>
    <row r="1" spans="2:8" ht="11.25">
      <c r="B1" s="303" t="s">
        <v>413</v>
      </c>
      <c r="C1" s="303" t="s">
        <v>414</v>
      </c>
      <c r="D1" s="303" t="s">
        <v>415</v>
      </c>
      <c r="E1" s="303" t="s">
        <v>416</v>
      </c>
      <c r="F1" s="303" t="s">
        <v>417</v>
      </c>
      <c r="G1" s="303" t="s">
        <v>418</v>
      </c>
      <c r="H1" s="303" t="s">
        <v>419</v>
      </c>
    </row>
    <row r="2" spans="1:8" ht="11.25">
      <c r="A2" s="303">
        <v>184</v>
      </c>
      <c r="B2" s="303" t="s">
        <v>554</v>
      </c>
      <c r="C2" s="303" t="s">
        <v>554</v>
      </c>
      <c r="D2" s="303" t="s">
        <v>555</v>
      </c>
      <c r="E2" s="303" t="s">
        <v>1144</v>
      </c>
      <c r="F2" s="303" t="s">
        <v>1145</v>
      </c>
      <c r="G2" s="303" t="s">
        <v>1146</v>
      </c>
      <c r="H2" s="303" t="s">
        <v>208</v>
      </c>
    </row>
    <row r="3" spans="1:8" ht="11.25">
      <c r="A3" s="303">
        <v>284</v>
      </c>
      <c r="B3" s="303" t="s">
        <v>598</v>
      </c>
      <c r="C3" s="303" t="s">
        <v>598</v>
      </c>
      <c r="D3" s="303" t="s">
        <v>599</v>
      </c>
      <c r="E3" s="303" t="s">
        <v>1344</v>
      </c>
      <c r="F3" s="303" t="s">
        <v>1345</v>
      </c>
      <c r="G3" s="303" t="s">
        <v>1346</v>
      </c>
      <c r="H3" s="303" t="s">
        <v>208</v>
      </c>
    </row>
    <row r="4" spans="1:8" ht="11.25">
      <c r="A4" s="303">
        <v>344</v>
      </c>
      <c r="B4" s="303" t="s">
        <v>628</v>
      </c>
      <c r="C4" s="303" t="s">
        <v>628</v>
      </c>
      <c r="D4" s="303" t="s">
        <v>629</v>
      </c>
      <c r="E4" s="303" t="s">
        <v>1458</v>
      </c>
      <c r="F4" s="303" t="s">
        <v>1459</v>
      </c>
      <c r="G4" s="303" t="s">
        <v>1460</v>
      </c>
      <c r="H4" s="303" t="s">
        <v>208</v>
      </c>
    </row>
    <row r="5" spans="1:8" ht="11.25">
      <c r="A5" s="303">
        <v>346</v>
      </c>
      <c r="B5" s="303" t="s">
        <v>630</v>
      </c>
      <c r="C5" s="303" t="s">
        <v>630</v>
      </c>
      <c r="D5" s="303" t="s">
        <v>631</v>
      </c>
      <c r="E5" s="303" t="s">
        <v>1463</v>
      </c>
      <c r="F5" s="303" t="s">
        <v>1459</v>
      </c>
      <c r="G5" s="303" t="s">
        <v>1464</v>
      </c>
      <c r="H5" s="303" t="s">
        <v>208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11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414</v>
      </c>
      <c r="B1" s="44" t="s">
        <v>413</v>
      </c>
      <c r="C1" s="44" t="s">
        <v>19</v>
      </c>
    </row>
    <row r="2" spans="1:5" ht="11.25">
      <c r="A2" s="136" t="s">
        <v>470</v>
      </c>
      <c r="B2" s="44" t="s">
        <v>470</v>
      </c>
      <c r="C2" s="44" t="s">
        <v>471</v>
      </c>
      <c r="D2" s="44" t="s">
        <v>470</v>
      </c>
      <c r="E2" s="44" t="s">
        <v>658</v>
      </c>
    </row>
    <row r="3" spans="1:5" ht="11.25">
      <c r="A3" s="136" t="s">
        <v>472</v>
      </c>
      <c r="B3" s="44" t="s">
        <v>472</v>
      </c>
      <c r="C3" s="44" t="s">
        <v>473</v>
      </c>
      <c r="D3" s="44" t="s">
        <v>472</v>
      </c>
      <c r="E3" s="44" t="s">
        <v>659</v>
      </c>
    </row>
    <row r="4" spans="1:5" ht="11.25">
      <c r="A4" s="136" t="s">
        <v>474</v>
      </c>
      <c r="B4" s="44" t="s">
        <v>474</v>
      </c>
      <c r="C4" s="44" t="s">
        <v>475</v>
      </c>
      <c r="D4" s="44" t="s">
        <v>474</v>
      </c>
      <c r="E4" s="44" t="s">
        <v>660</v>
      </c>
    </row>
    <row r="5" spans="1:5" ht="11.25">
      <c r="A5" s="136" t="s">
        <v>476</v>
      </c>
      <c r="B5" s="44" t="s">
        <v>476</v>
      </c>
      <c r="C5" s="44" t="s">
        <v>477</v>
      </c>
      <c r="D5" s="44" t="s">
        <v>476</v>
      </c>
      <c r="E5" s="44" t="s">
        <v>661</v>
      </c>
    </row>
    <row r="6" spans="1:5" ht="11.25">
      <c r="A6" s="136" t="s">
        <v>478</v>
      </c>
      <c r="B6" s="44" t="s">
        <v>478</v>
      </c>
      <c r="C6" s="44" t="s">
        <v>479</v>
      </c>
      <c r="D6" s="44" t="s">
        <v>478</v>
      </c>
      <c r="E6" s="44" t="s">
        <v>662</v>
      </c>
    </row>
    <row r="7" spans="1:5" ht="11.25">
      <c r="A7" s="136" t="s">
        <v>480</v>
      </c>
      <c r="B7" s="44" t="s">
        <v>480</v>
      </c>
      <c r="C7" s="44" t="s">
        <v>481</v>
      </c>
      <c r="D7" s="44" t="s">
        <v>480</v>
      </c>
      <c r="E7" s="44" t="s">
        <v>663</v>
      </c>
    </row>
    <row r="8" spans="1:5" ht="11.25">
      <c r="A8" s="136" t="s">
        <v>482</v>
      </c>
      <c r="B8" s="44" t="s">
        <v>484</v>
      </c>
      <c r="C8" s="44" t="s">
        <v>485</v>
      </c>
      <c r="D8" s="44" t="s">
        <v>482</v>
      </c>
      <c r="E8" s="44" t="s">
        <v>664</v>
      </c>
    </row>
    <row r="9" spans="1:5" ht="11.25">
      <c r="A9" s="136" t="s">
        <v>482</v>
      </c>
      <c r="B9" s="44" t="s">
        <v>482</v>
      </c>
      <c r="C9" s="44" t="s">
        <v>483</v>
      </c>
      <c r="D9" s="44" t="s">
        <v>490</v>
      </c>
      <c r="E9" s="44" t="s">
        <v>665</v>
      </c>
    </row>
    <row r="10" spans="1:5" ht="11.25">
      <c r="A10" s="136" t="s">
        <v>482</v>
      </c>
      <c r="B10" s="44" t="s">
        <v>486</v>
      </c>
      <c r="C10" s="44" t="s">
        <v>487</v>
      </c>
      <c r="D10" s="44" t="s">
        <v>492</v>
      </c>
      <c r="E10" s="44" t="s">
        <v>666</v>
      </c>
    </row>
    <row r="11" spans="1:5" ht="11.25">
      <c r="A11" s="136" t="s">
        <v>482</v>
      </c>
      <c r="B11" s="44" t="s">
        <v>488</v>
      </c>
      <c r="C11" s="44" t="s">
        <v>489</v>
      </c>
      <c r="D11" s="44" t="s">
        <v>494</v>
      </c>
      <c r="E11" s="44" t="s">
        <v>667</v>
      </c>
    </row>
    <row r="12" spans="1:5" ht="11.25">
      <c r="A12" s="136" t="s">
        <v>490</v>
      </c>
      <c r="B12" s="44" t="s">
        <v>490</v>
      </c>
      <c r="C12" s="44" t="s">
        <v>491</v>
      </c>
      <c r="D12" s="44" t="s">
        <v>496</v>
      </c>
      <c r="E12" s="44" t="s">
        <v>668</v>
      </c>
    </row>
    <row r="13" spans="1:5" ht="11.25">
      <c r="A13" s="136" t="s">
        <v>492</v>
      </c>
      <c r="B13" s="44" t="s">
        <v>492</v>
      </c>
      <c r="C13" s="44" t="s">
        <v>493</v>
      </c>
      <c r="D13" s="44" t="s">
        <v>498</v>
      </c>
      <c r="E13" s="44" t="s">
        <v>669</v>
      </c>
    </row>
    <row r="14" spans="1:5" ht="11.25">
      <c r="A14" s="136" t="s">
        <v>494</v>
      </c>
      <c r="B14" s="44" t="s">
        <v>494</v>
      </c>
      <c r="C14" s="44" t="s">
        <v>495</v>
      </c>
      <c r="D14" s="44" t="s">
        <v>500</v>
      </c>
      <c r="E14" s="44" t="s">
        <v>670</v>
      </c>
    </row>
    <row r="15" spans="1:5" ht="11.25">
      <c r="A15" s="136" t="s">
        <v>496</v>
      </c>
      <c r="B15" s="44" t="s">
        <v>496</v>
      </c>
      <c r="C15" s="44" t="s">
        <v>497</v>
      </c>
      <c r="D15" s="44" t="s">
        <v>502</v>
      </c>
      <c r="E15" s="44" t="s">
        <v>671</v>
      </c>
    </row>
    <row r="16" spans="1:5" ht="11.25">
      <c r="A16" s="136" t="s">
        <v>498</v>
      </c>
      <c r="B16" s="44" t="s">
        <v>498</v>
      </c>
      <c r="C16" s="44" t="s">
        <v>499</v>
      </c>
      <c r="D16" s="44" t="s">
        <v>504</v>
      </c>
      <c r="E16" s="44" t="s">
        <v>672</v>
      </c>
    </row>
    <row r="17" spans="1:5" ht="11.25">
      <c r="A17" s="136" t="s">
        <v>500</v>
      </c>
      <c r="B17" s="44" t="s">
        <v>500</v>
      </c>
      <c r="C17" s="44" t="s">
        <v>501</v>
      </c>
      <c r="D17" s="44" t="s">
        <v>506</v>
      </c>
      <c r="E17" s="44" t="s">
        <v>673</v>
      </c>
    </row>
    <row r="18" spans="1:5" ht="11.25">
      <c r="A18" s="136" t="s">
        <v>502</v>
      </c>
      <c r="B18" s="44" t="s">
        <v>502</v>
      </c>
      <c r="C18" s="44" t="s">
        <v>503</v>
      </c>
      <c r="D18" s="44" t="s">
        <v>508</v>
      </c>
      <c r="E18" s="44" t="s">
        <v>674</v>
      </c>
    </row>
    <row r="19" spans="1:5" ht="11.25">
      <c r="A19" s="136" t="s">
        <v>504</v>
      </c>
      <c r="B19" s="44" t="s">
        <v>504</v>
      </c>
      <c r="C19" s="44" t="s">
        <v>505</v>
      </c>
      <c r="D19" s="44" t="s">
        <v>510</v>
      </c>
      <c r="E19" s="44" t="s">
        <v>675</v>
      </c>
    </row>
    <row r="20" spans="1:5" ht="11.25">
      <c r="A20" s="136" t="s">
        <v>506</v>
      </c>
      <c r="B20" s="44" t="s">
        <v>506</v>
      </c>
      <c r="C20" s="44" t="s">
        <v>507</v>
      </c>
      <c r="D20" s="44" t="s">
        <v>512</v>
      </c>
      <c r="E20" s="44" t="s">
        <v>676</v>
      </c>
    </row>
    <row r="21" spans="1:5" ht="11.25">
      <c r="A21" s="136" t="s">
        <v>508</v>
      </c>
      <c r="B21" s="44" t="s">
        <v>508</v>
      </c>
      <c r="C21" s="44" t="s">
        <v>509</v>
      </c>
      <c r="D21" s="44" t="s">
        <v>514</v>
      </c>
      <c r="E21" s="44" t="s">
        <v>677</v>
      </c>
    </row>
    <row r="22" spans="1:5" ht="11.25">
      <c r="A22" s="136" t="s">
        <v>510</v>
      </c>
      <c r="B22" s="44" t="s">
        <v>510</v>
      </c>
      <c r="C22" s="44" t="s">
        <v>511</v>
      </c>
      <c r="D22" s="44" t="s">
        <v>516</v>
      </c>
      <c r="E22" s="44" t="s">
        <v>678</v>
      </c>
    </row>
    <row r="23" spans="1:5" ht="11.25">
      <c r="A23" s="136" t="s">
        <v>512</v>
      </c>
      <c r="B23" s="44" t="s">
        <v>512</v>
      </c>
      <c r="C23" s="44" t="s">
        <v>513</v>
      </c>
      <c r="D23" s="44" t="s">
        <v>518</v>
      </c>
      <c r="E23" s="44" t="s">
        <v>679</v>
      </c>
    </row>
    <row r="24" spans="1:5" ht="11.25">
      <c r="A24" s="136" t="s">
        <v>514</v>
      </c>
      <c r="B24" s="44" t="s">
        <v>514</v>
      </c>
      <c r="C24" s="44" t="s">
        <v>515</v>
      </c>
      <c r="D24" s="44" t="s">
        <v>520</v>
      </c>
      <c r="E24" s="44" t="s">
        <v>680</v>
      </c>
    </row>
    <row r="25" spans="1:5" ht="11.25">
      <c r="A25" s="136" t="s">
        <v>516</v>
      </c>
      <c r="B25" s="44" t="s">
        <v>516</v>
      </c>
      <c r="C25" s="44" t="s">
        <v>517</v>
      </c>
      <c r="D25" s="44" t="s">
        <v>522</v>
      </c>
      <c r="E25" s="44" t="s">
        <v>681</v>
      </c>
    </row>
    <row r="26" spans="1:5" ht="11.25">
      <c r="A26" s="136" t="s">
        <v>518</v>
      </c>
      <c r="B26" s="44" t="s">
        <v>518</v>
      </c>
      <c r="C26" s="44" t="s">
        <v>519</v>
      </c>
      <c r="D26" s="44" t="s">
        <v>524</v>
      </c>
      <c r="E26" s="44" t="s">
        <v>682</v>
      </c>
    </row>
    <row r="27" spans="1:5" ht="11.25">
      <c r="A27" s="136" t="s">
        <v>520</v>
      </c>
      <c r="B27" s="44" t="s">
        <v>520</v>
      </c>
      <c r="C27" s="44" t="s">
        <v>521</v>
      </c>
      <c r="D27" s="44" t="s">
        <v>526</v>
      </c>
      <c r="E27" s="44" t="s">
        <v>683</v>
      </c>
    </row>
    <row r="28" spans="1:5" ht="11.25">
      <c r="A28" s="136" t="s">
        <v>522</v>
      </c>
      <c r="B28" s="44" t="s">
        <v>522</v>
      </c>
      <c r="C28" s="44" t="s">
        <v>523</v>
      </c>
      <c r="D28" s="44" t="s">
        <v>540</v>
      </c>
      <c r="E28" s="44" t="s">
        <v>684</v>
      </c>
    </row>
    <row r="29" spans="1:5" ht="11.25">
      <c r="A29" s="136" t="s">
        <v>524</v>
      </c>
      <c r="B29" s="44" t="s">
        <v>524</v>
      </c>
      <c r="C29" s="44" t="s">
        <v>525</v>
      </c>
      <c r="D29" s="44" t="s">
        <v>542</v>
      </c>
      <c r="E29" s="44" t="s">
        <v>685</v>
      </c>
    </row>
    <row r="30" spans="1:5" ht="11.25">
      <c r="A30" s="136" t="s">
        <v>526</v>
      </c>
      <c r="B30" s="44" t="s">
        <v>528</v>
      </c>
      <c r="C30" s="44" t="s">
        <v>529</v>
      </c>
      <c r="D30" s="44" t="s">
        <v>544</v>
      </c>
      <c r="E30" s="44" t="s">
        <v>686</v>
      </c>
    </row>
    <row r="31" spans="1:5" ht="11.25">
      <c r="A31" s="136" t="s">
        <v>526</v>
      </c>
      <c r="B31" s="44" t="s">
        <v>530</v>
      </c>
      <c r="C31" s="44" t="s">
        <v>531</v>
      </c>
      <c r="D31" s="44" t="s">
        <v>546</v>
      </c>
      <c r="E31" s="44" t="s">
        <v>687</v>
      </c>
    </row>
    <row r="32" spans="1:5" ht="11.25">
      <c r="A32" s="136" t="s">
        <v>526</v>
      </c>
      <c r="B32" s="44" t="s">
        <v>532</v>
      </c>
      <c r="C32" s="44" t="s">
        <v>533</v>
      </c>
      <c r="D32" s="44" t="s">
        <v>548</v>
      </c>
      <c r="E32" s="44" t="s">
        <v>688</v>
      </c>
    </row>
    <row r="33" spans="1:5" ht="11.25">
      <c r="A33" s="136" t="s">
        <v>526</v>
      </c>
      <c r="B33" s="44" t="s">
        <v>526</v>
      </c>
      <c r="C33" s="44" t="s">
        <v>527</v>
      </c>
      <c r="D33" s="44" t="s">
        <v>550</v>
      </c>
      <c r="E33" s="44" t="s">
        <v>689</v>
      </c>
    </row>
    <row r="34" spans="1:5" ht="11.25">
      <c r="A34" s="136" t="s">
        <v>526</v>
      </c>
      <c r="B34" s="44" t="s">
        <v>534</v>
      </c>
      <c r="C34" s="44" t="s">
        <v>535</v>
      </c>
      <c r="D34" s="44" t="s">
        <v>552</v>
      </c>
      <c r="E34" s="44" t="s">
        <v>690</v>
      </c>
    </row>
    <row r="35" spans="1:5" ht="11.25">
      <c r="A35" s="136" t="s">
        <v>526</v>
      </c>
      <c r="B35" s="44" t="s">
        <v>536</v>
      </c>
      <c r="C35" s="44" t="s">
        <v>537</v>
      </c>
      <c r="D35" s="44" t="s">
        <v>554</v>
      </c>
      <c r="E35" s="44" t="s">
        <v>691</v>
      </c>
    </row>
    <row r="36" spans="1:5" ht="11.25">
      <c r="A36" s="136" t="s">
        <v>526</v>
      </c>
      <c r="B36" s="44" t="s">
        <v>538</v>
      </c>
      <c r="C36" s="44" t="s">
        <v>539</v>
      </c>
      <c r="D36" s="44" t="s">
        <v>556</v>
      </c>
      <c r="E36" s="44" t="s">
        <v>692</v>
      </c>
    </row>
    <row r="37" spans="1:5" ht="11.25">
      <c r="A37" s="136" t="s">
        <v>540</v>
      </c>
      <c r="B37" s="44" t="s">
        <v>540</v>
      </c>
      <c r="C37" s="44" t="s">
        <v>541</v>
      </c>
      <c r="D37" s="44" t="s">
        <v>566</v>
      </c>
      <c r="E37" s="44" t="s">
        <v>693</v>
      </c>
    </row>
    <row r="38" spans="1:5" ht="11.25">
      <c r="A38" s="136" t="s">
        <v>542</v>
      </c>
      <c r="B38" s="44" t="s">
        <v>542</v>
      </c>
      <c r="C38" s="44" t="s">
        <v>543</v>
      </c>
      <c r="D38" s="44" t="s">
        <v>568</v>
      </c>
      <c r="E38" s="44" t="s">
        <v>694</v>
      </c>
    </row>
    <row r="39" spans="1:5" ht="11.25">
      <c r="A39" s="136" t="s">
        <v>544</v>
      </c>
      <c r="B39" s="44" t="s">
        <v>544</v>
      </c>
      <c r="C39" s="44" t="s">
        <v>545</v>
      </c>
      <c r="D39" s="44" t="s">
        <v>570</v>
      </c>
      <c r="E39" s="44" t="s">
        <v>695</v>
      </c>
    </row>
    <row r="40" spans="1:5" ht="11.25">
      <c r="A40" s="136" t="s">
        <v>546</v>
      </c>
      <c r="B40" s="44" t="s">
        <v>546</v>
      </c>
      <c r="C40" s="44" t="s">
        <v>547</v>
      </c>
      <c r="D40" s="44" t="s">
        <v>578</v>
      </c>
      <c r="E40" s="44" t="s">
        <v>696</v>
      </c>
    </row>
    <row r="41" spans="1:5" ht="11.25">
      <c r="A41" s="136" t="s">
        <v>548</v>
      </c>
      <c r="B41" s="44" t="s">
        <v>548</v>
      </c>
      <c r="C41" s="44" t="s">
        <v>549</v>
      </c>
      <c r="D41" s="44" t="s">
        <v>580</v>
      </c>
      <c r="E41" s="44" t="s">
        <v>697</v>
      </c>
    </row>
    <row r="42" spans="1:5" ht="11.25">
      <c r="A42" s="136" t="s">
        <v>550</v>
      </c>
      <c r="B42" s="44" t="s">
        <v>550</v>
      </c>
      <c r="C42" s="44" t="s">
        <v>551</v>
      </c>
      <c r="D42" s="44" t="s">
        <v>582</v>
      </c>
      <c r="E42" s="44" t="s">
        <v>698</v>
      </c>
    </row>
    <row r="43" spans="1:5" ht="11.25">
      <c r="A43" s="136" t="s">
        <v>552</v>
      </c>
      <c r="B43" s="44" t="s">
        <v>552</v>
      </c>
      <c r="C43" s="44" t="s">
        <v>553</v>
      </c>
      <c r="D43" s="44" t="s">
        <v>584</v>
      </c>
      <c r="E43" s="44" t="s">
        <v>699</v>
      </c>
    </row>
    <row r="44" spans="1:5" ht="11.25">
      <c r="A44" s="136" t="s">
        <v>554</v>
      </c>
      <c r="B44" s="44" t="s">
        <v>554</v>
      </c>
      <c r="C44" s="44" t="s">
        <v>555</v>
      </c>
      <c r="D44" s="44" t="s">
        <v>586</v>
      </c>
      <c r="E44" s="44" t="s">
        <v>700</v>
      </c>
    </row>
    <row r="45" spans="1:5" ht="11.25">
      <c r="A45" s="136" t="s">
        <v>556</v>
      </c>
      <c r="B45" s="44" t="s">
        <v>558</v>
      </c>
      <c r="C45" s="44" t="s">
        <v>559</v>
      </c>
      <c r="D45" s="44" t="s">
        <v>588</v>
      </c>
      <c r="E45" s="44" t="s">
        <v>701</v>
      </c>
    </row>
    <row r="46" spans="1:5" ht="11.25">
      <c r="A46" s="136" t="s">
        <v>556</v>
      </c>
      <c r="B46" s="44" t="s">
        <v>560</v>
      </c>
      <c r="C46" s="44" t="s">
        <v>561</v>
      </c>
      <c r="D46" s="44" t="s">
        <v>590</v>
      </c>
      <c r="E46" s="44" t="s">
        <v>702</v>
      </c>
    </row>
    <row r="47" spans="1:5" ht="11.25">
      <c r="A47" s="136" t="s">
        <v>556</v>
      </c>
      <c r="B47" s="44" t="s">
        <v>556</v>
      </c>
      <c r="C47" s="44" t="s">
        <v>557</v>
      </c>
      <c r="D47" s="44" t="s">
        <v>592</v>
      </c>
      <c r="E47" s="44" t="s">
        <v>703</v>
      </c>
    </row>
    <row r="48" spans="1:5" ht="11.25">
      <c r="A48" s="136" t="s">
        <v>556</v>
      </c>
      <c r="B48" s="44" t="s">
        <v>562</v>
      </c>
      <c r="C48" s="44" t="s">
        <v>563</v>
      </c>
      <c r="D48" s="44" t="s">
        <v>594</v>
      </c>
      <c r="E48" s="44" t="s">
        <v>704</v>
      </c>
    </row>
    <row r="49" spans="1:5" ht="11.25">
      <c r="A49" s="136" t="s">
        <v>556</v>
      </c>
      <c r="B49" s="44" t="s">
        <v>564</v>
      </c>
      <c r="C49" s="44" t="s">
        <v>565</v>
      </c>
      <c r="D49" s="44" t="s">
        <v>596</v>
      </c>
      <c r="E49" s="44" t="s">
        <v>705</v>
      </c>
    </row>
    <row r="50" spans="1:5" ht="11.25">
      <c r="A50" s="136" t="s">
        <v>566</v>
      </c>
      <c r="B50" s="44" t="s">
        <v>566</v>
      </c>
      <c r="C50" s="44" t="s">
        <v>567</v>
      </c>
      <c r="D50" s="44" t="s">
        <v>598</v>
      </c>
      <c r="E50" s="44" t="s">
        <v>706</v>
      </c>
    </row>
    <row r="51" spans="1:5" ht="11.25">
      <c r="A51" s="136" t="s">
        <v>568</v>
      </c>
      <c r="B51" s="44" t="s">
        <v>568</v>
      </c>
      <c r="C51" s="44" t="s">
        <v>569</v>
      </c>
      <c r="D51" s="44" t="s">
        <v>600</v>
      </c>
      <c r="E51" s="44" t="s">
        <v>707</v>
      </c>
    </row>
    <row r="52" spans="1:5" ht="11.25">
      <c r="A52" s="136" t="s">
        <v>570</v>
      </c>
      <c r="B52" s="44" t="s">
        <v>572</v>
      </c>
      <c r="C52" s="44" t="s">
        <v>573</v>
      </c>
      <c r="D52" s="44" t="s">
        <v>602</v>
      </c>
      <c r="E52" s="44" t="s">
        <v>708</v>
      </c>
    </row>
    <row r="53" spans="1:5" ht="11.25">
      <c r="A53" s="136" t="s">
        <v>570</v>
      </c>
      <c r="B53" s="44" t="s">
        <v>570</v>
      </c>
      <c r="C53" s="44" t="s">
        <v>571</v>
      </c>
      <c r="D53" s="44" t="s">
        <v>604</v>
      </c>
      <c r="E53" s="44" t="s">
        <v>709</v>
      </c>
    </row>
    <row r="54" spans="1:5" ht="11.25">
      <c r="A54" s="136" t="s">
        <v>570</v>
      </c>
      <c r="B54" s="44" t="s">
        <v>574</v>
      </c>
      <c r="C54" s="44" t="s">
        <v>575</v>
      </c>
      <c r="D54" s="44" t="s">
        <v>606</v>
      </c>
      <c r="E54" s="44" t="s">
        <v>710</v>
      </c>
    </row>
    <row r="55" spans="1:5" ht="11.25">
      <c r="A55" s="136" t="s">
        <v>570</v>
      </c>
      <c r="B55" s="44" t="s">
        <v>576</v>
      </c>
      <c r="C55" s="44" t="s">
        <v>577</v>
      </c>
      <c r="D55" s="44" t="s">
        <v>608</v>
      </c>
      <c r="E55" s="44" t="s">
        <v>711</v>
      </c>
    </row>
    <row r="56" spans="1:5" ht="11.25">
      <c r="A56" s="136" t="s">
        <v>578</v>
      </c>
      <c r="B56" s="44" t="s">
        <v>578</v>
      </c>
      <c r="C56" s="44" t="s">
        <v>579</v>
      </c>
      <c r="D56" s="44" t="s">
        <v>610</v>
      </c>
      <c r="E56" s="44" t="s">
        <v>712</v>
      </c>
    </row>
    <row r="57" spans="1:5" ht="11.25">
      <c r="A57" s="136" t="s">
        <v>580</v>
      </c>
      <c r="B57" s="44" t="s">
        <v>580</v>
      </c>
      <c r="C57" s="44" t="s">
        <v>581</v>
      </c>
      <c r="D57" s="44" t="s">
        <v>612</v>
      </c>
      <c r="E57" s="44" t="s">
        <v>713</v>
      </c>
    </row>
    <row r="58" spans="1:5" ht="11.25">
      <c r="A58" s="136" t="s">
        <v>582</v>
      </c>
      <c r="B58" s="44" t="s">
        <v>582</v>
      </c>
      <c r="C58" s="44" t="s">
        <v>583</v>
      </c>
      <c r="D58" s="44" t="s">
        <v>614</v>
      </c>
      <c r="E58" s="44" t="s">
        <v>714</v>
      </c>
    </row>
    <row r="59" spans="1:5" ht="11.25">
      <c r="A59" s="136" t="s">
        <v>584</v>
      </c>
      <c r="B59" s="44" t="s">
        <v>584</v>
      </c>
      <c r="C59" s="44" t="s">
        <v>585</v>
      </c>
      <c r="D59" s="44" t="s">
        <v>616</v>
      </c>
      <c r="E59" s="44" t="s">
        <v>715</v>
      </c>
    </row>
    <row r="60" spans="1:5" ht="11.25">
      <c r="A60" s="136" t="s">
        <v>586</v>
      </c>
      <c r="B60" s="44" t="s">
        <v>586</v>
      </c>
      <c r="C60" s="44" t="s">
        <v>587</v>
      </c>
      <c r="D60" s="44" t="s">
        <v>618</v>
      </c>
      <c r="E60" s="44" t="s">
        <v>716</v>
      </c>
    </row>
    <row r="61" spans="1:5" ht="11.25">
      <c r="A61" s="136" t="s">
        <v>588</v>
      </c>
      <c r="B61" s="44" t="s">
        <v>588</v>
      </c>
      <c r="C61" s="44" t="s">
        <v>589</v>
      </c>
      <c r="D61" s="44" t="s">
        <v>620</v>
      </c>
      <c r="E61" s="44" t="s">
        <v>717</v>
      </c>
    </row>
    <row r="62" spans="1:5" ht="11.25">
      <c r="A62" s="136" t="s">
        <v>590</v>
      </c>
      <c r="B62" s="44" t="s">
        <v>590</v>
      </c>
      <c r="C62" s="44" t="s">
        <v>591</v>
      </c>
      <c r="D62" s="44" t="s">
        <v>622</v>
      </c>
      <c r="E62" s="44" t="s">
        <v>718</v>
      </c>
    </row>
    <row r="63" spans="1:5" ht="11.25">
      <c r="A63" s="136" t="s">
        <v>592</v>
      </c>
      <c r="B63" s="44" t="s">
        <v>592</v>
      </c>
      <c r="C63" s="44" t="s">
        <v>593</v>
      </c>
      <c r="D63" s="44" t="s">
        <v>624</v>
      </c>
      <c r="E63" s="44" t="s">
        <v>719</v>
      </c>
    </row>
    <row r="64" spans="1:5" ht="11.25">
      <c r="A64" s="136" t="s">
        <v>594</v>
      </c>
      <c r="B64" s="44" t="s">
        <v>594</v>
      </c>
      <c r="C64" s="44" t="s">
        <v>595</v>
      </c>
      <c r="D64" s="44" t="s">
        <v>626</v>
      </c>
      <c r="E64" s="44" t="s">
        <v>720</v>
      </c>
    </row>
    <row r="65" spans="1:5" ht="11.25">
      <c r="A65" s="136" t="s">
        <v>596</v>
      </c>
      <c r="B65" s="44" t="s">
        <v>596</v>
      </c>
      <c r="C65" s="44" t="s">
        <v>597</v>
      </c>
      <c r="D65" s="44" t="s">
        <v>628</v>
      </c>
      <c r="E65" s="44" t="s">
        <v>721</v>
      </c>
    </row>
    <row r="66" spans="1:5" ht="11.25">
      <c r="A66" s="136" t="s">
        <v>598</v>
      </c>
      <c r="B66" s="44" t="s">
        <v>598</v>
      </c>
      <c r="C66" s="44" t="s">
        <v>599</v>
      </c>
      <c r="D66" s="44" t="s">
        <v>630</v>
      </c>
      <c r="E66" s="44" t="s">
        <v>722</v>
      </c>
    </row>
    <row r="67" spans="1:5" ht="11.25">
      <c r="A67" s="136" t="s">
        <v>600</v>
      </c>
      <c r="B67" s="44" t="s">
        <v>600</v>
      </c>
      <c r="C67" s="44" t="s">
        <v>601</v>
      </c>
      <c r="D67" s="44" t="s">
        <v>632</v>
      </c>
      <c r="E67" s="44" t="s">
        <v>723</v>
      </c>
    </row>
    <row r="68" spans="1:5" ht="11.25">
      <c r="A68" s="136" t="s">
        <v>602</v>
      </c>
      <c r="B68" s="44" t="s">
        <v>602</v>
      </c>
      <c r="C68" s="44" t="s">
        <v>603</v>
      </c>
      <c r="D68" s="44" t="s">
        <v>634</v>
      </c>
      <c r="E68" s="44" t="s">
        <v>724</v>
      </c>
    </row>
    <row r="69" spans="1:5" ht="11.25">
      <c r="A69" s="136" t="s">
        <v>604</v>
      </c>
      <c r="B69" s="44" t="s">
        <v>604</v>
      </c>
      <c r="C69" s="44" t="s">
        <v>605</v>
      </c>
      <c r="D69" s="44" t="s">
        <v>636</v>
      </c>
      <c r="E69" s="44" t="s">
        <v>725</v>
      </c>
    </row>
    <row r="70" spans="1:5" ht="11.25">
      <c r="A70" s="136" t="s">
        <v>606</v>
      </c>
      <c r="B70" s="44" t="s">
        <v>606</v>
      </c>
      <c r="C70" s="44" t="s">
        <v>607</v>
      </c>
      <c r="D70" s="44" t="s">
        <v>638</v>
      </c>
      <c r="E70" s="44" t="s">
        <v>726</v>
      </c>
    </row>
    <row r="71" spans="1:5" ht="11.25">
      <c r="A71" s="136" t="s">
        <v>608</v>
      </c>
      <c r="B71" s="44" t="s">
        <v>608</v>
      </c>
      <c r="C71" s="44" t="s">
        <v>609</v>
      </c>
      <c r="D71" s="44" t="s">
        <v>650</v>
      </c>
      <c r="E71" s="44" t="s">
        <v>727</v>
      </c>
    </row>
    <row r="72" spans="1:5" ht="11.25">
      <c r="A72" s="136" t="s">
        <v>610</v>
      </c>
      <c r="B72" s="44" t="s">
        <v>610</v>
      </c>
      <c r="C72" s="44" t="s">
        <v>611</v>
      </c>
      <c r="D72" s="44" t="s">
        <v>652</v>
      </c>
      <c r="E72" s="44" t="s">
        <v>728</v>
      </c>
    </row>
    <row r="73" spans="1:5" ht="11.25">
      <c r="A73" s="136" t="s">
        <v>612</v>
      </c>
      <c r="B73" s="44" t="s">
        <v>612</v>
      </c>
      <c r="C73" s="44" t="s">
        <v>613</v>
      </c>
      <c r="D73" s="44" t="s">
        <v>654</v>
      </c>
      <c r="E73" s="44" t="s">
        <v>729</v>
      </c>
    </row>
    <row r="74" spans="1:5" ht="11.25">
      <c r="A74" s="136" t="s">
        <v>614</v>
      </c>
      <c r="B74" s="44" t="s">
        <v>614</v>
      </c>
      <c r="C74" s="44" t="s">
        <v>615</v>
      </c>
      <c r="D74" s="44" t="s">
        <v>656</v>
      </c>
      <c r="E74" s="44" t="s">
        <v>730</v>
      </c>
    </row>
    <row r="75" spans="1:3" ht="11.25">
      <c r="A75" s="136" t="s">
        <v>616</v>
      </c>
      <c r="B75" s="44" t="s">
        <v>616</v>
      </c>
      <c r="C75" s="44" t="s">
        <v>617</v>
      </c>
    </row>
    <row r="76" spans="1:3" ht="11.25">
      <c r="A76" s="136" t="s">
        <v>618</v>
      </c>
      <c r="B76" s="44" t="s">
        <v>618</v>
      </c>
      <c r="C76" s="44" t="s">
        <v>619</v>
      </c>
    </row>
    <row r="77" spans="1:3" ht="11.25">
      <c r="A77" s="136" t="s">
        <v>620</v>
      </c>
      <c r="B77" s="44" t="s">
        <v>620</v>
      </c>
      <c r="C77" s="44" t="s">
        <v>621</v>
      </c>
    </row>
    <row r="78" spans="1:3" ht="11.25">
      <c r="A78" s="136" t="s">
        <v>622</v>
      </c>
      <c r="B78" s="44" t="s">
        <v>622</v>
      </c>
      <c r="C78" s="44" t="s">
        <v>623</v>
      </c>
    </row>
    <row r="79" spans="1:3" ht="11.25">
      <c r="A79" s="136" t="s">
        <v>624</v>
      </c>
      <c r="B79" s="44" t="s">
        <v>624</v>
      </c>
      <c r="C79" s="44" t="s">
        <v>625</v>
      </c>
    </row>
    <row r="80" spans="1:3" ht="11.25">
      <c r="A80" s="136" t="s">
        <v>626</v>
      </c>
      <c r="B80" s="44" t="s">
        <v>626</v>
      </c>
      <c r="C80" s="44" t="s">
        <v>627</v>
      </c>
    </row>
    <row r="81" spans="1:3" ht="11.25">
      <c r="A81" s="136" t="s">
        <v>628</v>
      </c>
      <c r="B81" s="44" t="s">
        <v>628</v>
      </c>
      <c r="C81" s="44" t="s">
        <v>629</v>
      </c>
    </row>
    <row r="82" spans="1:3" ht="11.25">
      <c r="A82" s="136" t="s">
        <v>630</v>
      </c>
      <c r="B82" s="44" t="s">
        <v>630</v>
      </c>
      <c r="C82" s="44" t="s">
        <v>631</v>
      </c>
    </row>
    <row r="83" spans="1:3" ht="11.25">
      <c r="A83" s="136" t="s">
        <v>632</v>
      </c>
      <c r="B83" s="44" t="s">
        <v>632</v>
      </c>
      <c r="C83" s="44" t="s">
        <v>633</v>
      </c>
    </row>
    <row r="84" spans="1:3" ht="11.25">
      <c r="A84" s="136" t="s">
        <v>634</v>
      </c>
      <c r="B84" s="44" t="s">
        <v>634</v>
      </c>
      <c r="C84" s="44" t="s">
        <v>635</v>
      </c>
    </row>
    <row r="85" spans="1:3" ht="11.25">
      <c r="A85" s="136" t="s">
        <v>636</v>
      </c>
      <c r="B85" s="44" t="s">
        <v>636</v>
      </c>
      <c r="C85" s="44" t="s">
        <v>637</v>
      </c>
    </row>
    <row r="86" spans="1:3" ht="11.25">
      <c r="A86" s="136" t="s">
        <v>638</v>
      </c>
      <c r="B86" s="44" t="s">
        <v>640</v>
      </c>
      <c r="C86" s="44" t="s">
        <v>641</v>
      </c>
    </row>
    <row r="87" spans="1:3" ht="11.25">
      <c r="A87" s="136" t="s">
        <v>638</v>
      </c>
      <c r="B87" s="44" t="s">
        <v>642</v>
      </c>
      <c r="C87" s="44" t="s">
        <v>643</v>
      </c>
    </row>
    <row r="88" spans="1:3" ht="11.25">
      <c r="A88" s="136" t="s">
        <v>638</v>
      </c>
      <c r="B88" s="44" t="s">
        <v>644</v>
      </c>
      <c r="C88" s="44" t="s">
        <v>645</v>
      </c>
    </row>
    <row r="89" spans="1:3" ht="11.25">
      <c r="A89" s="136" t="s">
        <v>638</v>
      </c>
      <c r="B89" s="44" t="s">
        <v>646</v>
      </c>
      <c r="C89" s="44" t="s">
        <v>647</v>
      </c>
    </row>
    <row r="90" spans="1:3" ht="11.25">
      <c r="A90" s="136" t="s">
        <v>638</v>
      </c>
      <c r="B90" s="44" t="s">
        <v>648</v>
      </c>
      <c r="C90" s="44" t="s">
        <v>649</v>
      </c>
    </row>
    <row r="91" spans="1:3" ht="11.25">
      <c r="A91" s="136" t="s">
        <v>638</v>
      </c>
      <c r="B91" s="44" t="s">
        <v>638</v>
      </c>
      <c r="C91" s="44" t="s">
        <v>639</v>
      </c>
    </row>
    <row r="92" spans="1:3" ht="11.25">
      <c r="A92" s="136" t="s">
        <v>650</v>
      </c>
      <c r="B92" s="44" t="s">
        <v>650</v>
      </c>
      <c r="C92" s="44" t="s">
        <v>651</v>
      </c>
    </row>
    <row r="93" spans="1:3" ht="11.25">
      <c r="A93" s="136" t="s">
        <v>652</v>
      </c>
      <c r="B93" s="44" t="s">
        <v>652</v>
      </c>
      <c r="C93" s="44" t="s">
        <v>653</v>
      </c>
    </row>
    <row r="94" spans="1:3" ht="11.25">
      <c r="A94" s="136" t="s">
        <v>654</v>
      </c>
      <c r="B94" s="44" t="s">
        <v>654</v>
      </c>
      <c r="C94" s="44" t="s">
        <v>655</v>
      </c>
    </row>
    <row r="95" spans="1:3" ht="11.25">
      <c r="A95" s="136" t="s">
        <v>656</v>
      </c>
      <c r="B95" s="44" t="s">
        <v>656</v>
      </c>
      <c r="C95" s="44" t="s">
        <v>657</v>
      </c>
    </row>
    <row r="96" ht="11.25">
      <c r="A96" s="136"/>
    </row>
    <row r="97" ht="11.25">
      <c r="A97" s="136"/>
    </row>
    <row r="98" ht="11.25">
      <c r="A98" s="136"/>
    </row>
    <row r="99" ht="11.25">
      <c r="A99" s="136"/>
    </row>
    <row r="100" ht="11.25">
      <c r="A100" s="136"/>
    </row>
    <row r="101" ht="11.25">
      <c r="A101" s="136"/>
    </row>
    <row r="102" ht="11.25">
      <c r="A102" s="136"/>
    </row>
    <row r="103" ht="11.25">
      <c r="A103" s="136"/>
    </row>
    <row r="104" ht="11.25">
      <c r="A104" s="136"/>
    </row>
    <row r="105" ht="11.25">
      <c r="A105" s="136"/>
    </row>
    <row r="106" ht="11.25">
      <c r="A106" s="136"/>
    </row>
    <row r="107" ht="11.25">
      <c r="A107" s="136"/>
    </row>
    <row r="108" ht="11.25">
      <c r="A108" s="136"/>
    </row>
    <row r="109" ht="11.25">
      <c r="A109" s="136"/>
    </row>
    <row r="110" ht="11.25">
      <c r="A110" s="136"/>
    </row>
    <row r="111" ht="11.25">
      <c r="A111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297</v>
      </c>
      <c r="B1" s="4"/>
    </row>
    <row r="2" spans="1:6" ht="11.25">
      <c r="A2" s="4" t="s">
        <v>299</v>
      </c>
      <c r="B2" s="6" t="s">
        <v>185</v>
      </c>
      <c r="D2" s="6" t="s">
        <v>214</v>
      </c>
      <c r="F2" s="6" t="s">
        <v>374</v>
      </c>
    </row>
    <row r="3" spans="1:6" ht="11.25">
      <c r="A3" s="4" t="s">
        <v>252</v>
      </c>
      <c r="B3" s="7" t="s">
        <v>251</v>
      </c>
      <c r="D3" s="5" t="s">
        <v>215</v>
      </c>
      <c r="F3" s="5" t="s">
        <v>375</v>
      </c>
    </row>
    <row r="4" spans="1:6" ht="11.25">
      <c r="A4" s="4" t="s">
        <v>253</v>
      </c>
      <c r="B4" s="7" t="s">
        <v>169</v>
      </c>
      <c r="D4" s="5" t="s">
        <v>216</v>
      </c>
      <c r="F4" s="5" t="s">
        <v>328</v>
      </c>
    </row>
    <row r="5" spans="1:6" ht="11.25">
      <c r="A5" s="4" t="s">
        <v>301</v>
      </c>
      <c r="B5" s="4"/>
      <c r="D5" s="5" t="s">
        <v>217</v>
      </c>
      <c r="F5" s="5" t="s">
        <v>376</v>
      </c>
    </row>
    <row r="6" spans="1:6" ht="11.25">
      <c r="A6" s="4" t="s">
        <v>302</v>
      </c>
      <c r="B6" s="4"/>
      <c r="D6" s="5" t="s">
        <v>218</v>
      </c>
      <c r="F6" s="5" t="s">
        <v>329</v>
      </c>
    </row>
    <row r="7" spans="1:4" ht="11.25">
      <c r="A7" s="4" t="s">
        <v>303</v>
      </c>
      <c r="B7" s="4"/>
      <c r="D7" s="5" t="s">
        <v>219</v>
      </c>
    </row>
    <row r="8" spans="1:4" ht="11.25">
      <c r="A8" s="4" t="s">
        <v>298</v>
      </c>
      <c r="D8" s="5" t="s">
        <v>220</v>
      </c>
    </row>
    <row r="9" spans="1:4" ht="11.25">
      <c r="A9" s="4" t="s">
        <v>259</v>
      </c>
      <c r="D9" s="5" t="s">
        <v>221</v>
      </c>
    </row>
    <row r="10" spans="1:4" ht="11.25">
      <c r="A10" s="4" t="s">
        <v>300</v>
      </c>
      <c r="D10" s="5" t="s">
        <v>222</v>
      </c>
    </row>
    <row r="11" spans="1:4" ht="11.25">
      <c r="A11" s="4" t="s">
        <v>261</v>
      </c>
      <c r="D11" s="5" t="s">
        <v>223</v>
      </c>
    </row>
    <row r="12" spans="1:4" ht="11.25">
      <c r="A12" s="4" t="s">
        <v>262</v>
      </c>
      <c r="D12" s="5" t="s">
        <v>224</v>
      </c>
    </row>
    <row r="13" spans="1:4" ht="11.25">
      <c r="A13" s="4" t="s">
        <v>263</v>
      </c>
      <c r="D13" s="5" t="s">
        <v>225</v>
      </c>
    </row>
    <row r="14" spans="1:4" ht="11.25">
      <c r="A14" s="4" t="s">
        <v>264</v>
      </c>
      <c r="D14" s="5" t="s">
        <v>226</v>
      </c>
    </row>
    <row r="15" spans="1:4" ht="11.25">
      <c r="A15" s="4" t="s">
        <v>265</v>
      </c>
      <c r="D15" s="5" t="s">
        <v>227</v>
      </c>
    </row>
    <row r="16" spans="1:4" ht="11.25">
      <c r="A16" s="4" t="s">
        <v>304</v>
      </c>
      <c r="D16" s="5" t="s">
        <v>228</v>
      </c>
    </row>
    <row r="17" ht="11.25">
      <c r="A17" s="4" t="s">
        <v>269</v>
      </c>
    </row>
    <row r="18" spans="1:2" ht="11.25">
      <c r="A18" s="4" t="s">
        <v>260</v>
      </c>
      <c r="B18" s="6" t="s">
        <v>231</v>
      </c>
    </row>
    <row r="19" spans="1:2" ht="11.25">
      <c r="A19" s="4" t="s">
        <v>270</v>
      </c>
      <c r="B19" s="5" t="s">
        <v>208</v>
      </c>
    </row>
    <row r="20" spans="1:2" ht="11.25">
      <c r="A20" s="4" t="s">
        <v>271</v>
      </c>
      <c r="B20" s="5" t="s">
        <v>209</v>
      </c>
    </row>
    <row r="21" spans="1:2" ht="11.25">
      <c r="A21" s="4" t="s">
        <v>266</v>
      </c>
      <c r="B21" s="5" t="s">
        <v>210</v>
      </c>
    </row>
    <row r="22" spans="1:2" ht="11.25">
      <c r="A22" s="4" t="s">
        <v>267</v>
      </c>
      <c r="B22" s="5" t="s">
        <v>211</v>
      </c>
    </row>
    <row r="23" spans="1:2" ht="11.25">
      <c r="A23" s="4" t="s">
        <v>268</v>
      </c>
      <c r="B23" s="5" t="s">
        <v>212</v>
      </c>
    </row>
    <row r="24" ht="11.25">
      <c r="A24" s="4" t="s">
        <v>272</v>
      </c>
    </row>
    <row r="25" ht="11.25">
      <c r="A25" s="4" t="s">
        <v>274</v>
      </c>
    </row>
    <row r="26" ht="11.25">
      <c r="A26" s="4" t="s">
        <v>275</v>
      </c>
    </row>
    <row r="27" ht="11.25">
      <c r="A27" s="4" t="s">
        <v>279</v>
      </c>
    </row>
    <row r="28" ht="11.25">
      <c r="A28" s="4" t="s">
        <v>273</v>
      </c>
    </row>
    <row r="29" ht="11.25">
      <c r="A29" s="4" t="s">
        <v>282</v>
      </c>
    </row>
    <row r="30" ht="11.25">
      <c r="A30" s="4" t="s">
        <v>276</v>
      </c>
    </row>
    <row r="31" ht="11.25">
      <c r="A31" s="4" t="s">
        <v>277</v>
      </c>
    </row>
    <row r="32" ht="11.25">
      <c r="A32" s="4" t="s">
        <v>278</v>
      </c>
    </row>
    <row r="33" ht="11.25">
      <c r="A33" s="4" t="s">
        <v>105</v>
      </c>
    </row>
    <row r="34" ht="11.25">
      <c r="A34" s="4" t="s">
        <v>106</v>
      </c>
    </row>
    <row r="35" ht="11.25">
      <c r="A35" s="4" t="s">
        <v>107</v>
      </c>
    </row>
    <row r="36" ht="11.25">
      <c r="A36" s="4" t="s">
        <v>290</v>
      </c>
    </row>
    <row r="37" ht="11.25">
      <c r="A37" s="4" t="s">
        <v>280</v>
      </c>
    </row>
    <row r="38" ht="11.25">
      <c r="A38" s="4" t="s">
        <v>281</v>
      </c>
    </row>
    <row r="39" ht="11.25">
      <c r="A39" s="4" t="s">
        <v>142</v>
      </c>
    </row>
    <row r="40" ht="11.25">
      <c r="A40" s="4" t="s">
        <v>143</v>
      </c>
    </row>
    <row r="41" ht="11.25">
      <c r="A41" s="4" t="s">
        <v>148</v>
      </c>
    </row>
    <row r="42" ht="11.25">
      <c r="A42" s="4" t="s">
        <v>149</v>
      </c>
    </row>
    <row r="43" ht="11.25">
      <c r="A43" s="4" t="s">
        <v>108</v>
      </c>
    </row>
    <row r="44" ht="11.25">
      <c r="A44" s="4" t="s">
        <v>109</v>
      </c>
    </row>
    <row r="45" ht="11.25">
      <c r="A45" s="4" t="s">
        <v>110</v>
      </c>
    </row>
    <row r="46" ht="11.25">
      <c r="A46" s="4" t="s">
        <v>111</v>
      </c>
    </row>
    <row r="47" ht="11.25">
      <c r="A47" s="4" t="s">
        <v>153</v>
      </c>
    </row>
    <row r="48" ht="11.25">
      <c r="A48" s="4" t="s">
        <v>154</v>
      </c>
    </row>
    <row r="49" ht="11.25">
      <c r="A49" s="4" t="s">
        <v>161</v>
      </c>
    </row>
    <row r="50" ht="11.25">
      <c r="A50" s="4" t="s">
        <v>155</v>
      </c>
    </row>
    <row r="51" ht="11.25">
      <c r="A51" s="4" t="s">
        <v>162</v>
      </c>
    </row>
    <row r="52" spans="1:2" ht="11.25">
      <c r="A52" s="4" t="s">
        <v>156</v>
      </c>
      <c r="B52" s="4"/>
    </row>
    <row r="53" spans="1:2" ht="11.25">
      <c r="A53" s="4" t="s">
        <v>144</v>
      </c>
      <c r="B53" s="4"/>
    </row>
    <row r="54" spans="1:2" ht="11.25">
      <c r="A54" s="4" t="s">
        <v>145</v>
      </c>
      <c r="B54" s="4"/>
    </row>
    <row r="55" spans="1:2" ht="11.25">
      <c r="A55" s="4" t="s">
        <v>146</v>
      </c>
      <c r="B55" s="4"/>
    </row>
    <row r="56" spans="1:2" ht="11.25">
      <c r="A56" s="4" t="s">
        <v>147</v>
      </c>
      <c r="B56" s="4"/>
    </row>
    <row r="57" spans="1:2" ht="11.25">
      <c r="A57" s="4" t="s">
        <v>159</v>
      </c>
      <c r="B57" s="4"/>
    </row>
    <row r="58" spans="1:2" ht="11.25">
      <c r="A58" s="4" t="s">
        <v>163</v>
      </c>
      <c r="B58" s="4"/>
    </row>
    <row r="59" spans="1:2" ht="11.25">
      <c r="A59" s="4" t="s">
        <v>160</v>
      </c>
      <c r="B59" s="4"/>
    </row>
    <row r="60" spans="1:2" ht="11.25">
      <c r="A60" s="4" t="s">
        <v>150</v>
      </c>
      <c r="B60" s="4"/>
    </row>
    <row r="61" spans="1:2" ht="11.25">
      <c r="A61" s="4" t="s">
        <v>151</v>
      </c>
      <c r="B61" s="4"/>
    </row>
    <row r="62" spans="1:2" ht="11.25">
      <c r="A62" s="4" t="s">
        <v>152</v>
      </c>
      <c r="B62" s="4"/>
    </row>
    <row r="63" spans="1:2" ht="11.25">
      <c r="A63" s="4" t="s">
        <v>157</v>
      </c>
      <c r="B63" s="4"/>
    </row>
    <row r="64" spans="1:2" ht="11.25">
      <c r="A64" s="4" t="s">
        <v>158</v>
      </c>
      <c r="B64" s="4"/>
    </row>
    <row r="65" spans="1:2" ht="11.25">
      <c r="A65" s="4" t="s">
        <v>165</v>
      </c>
      <c r="B65" s="4"/>
    </row>
    <row r="66" spans="1:2" ht="11.25">
      <c r="A66" s="4" t="s">
        <v>166</v>
      </c>
      <c r="B66" s="4"/>
    </row>
    <row r="67" spans="1:2" ht="11.25">
      <c r="A67" s="4" t="s">
        <v>167</v>
      </c>
      <c r="B67" s="4"/>
    </row>
    <row r="68" spans="1:2" ht="11.25">
      <c r="A68" s="4" t="s">
        <v>164</v>
      </c>
      <c r="B68" s="4"/>
    </row>
    <row r="69" spans="1:2" ht="11.25">
      <c r="A69" s="4" t="s">
        <v>172</v>
      </c>
      <c r="B69" s="4"/>
    </row>
    <row r="70" spans="1:2" ht="11.25">
      <c r="A70" s="4" t="s">
        <v>173</v>
      </c>
      <c r="B70" s="4"/>
    </row>
    <row r="71" spans="1:2" ht="11.25">
      <c r="A71" s="4" t="s">
        <v>168</v>
      </c>
      <c r="B71" s="4"/>
    </row>
    <row r="72" spans="1:2" ht="11.25">
      <c r="A72" s="4" t="s">
        <v>176</v>
      </c>
      <c r="B72" s="4"/>
    </row>
    <row r="73" spans="1:2" ht="11.25">
      <c r="A73" s="4" t="s">
        <v>170</v>
      </c>
      <c r="B73" s="4"/>
    </row>
    <row r="74" spans="1:2" ht="11.25">
      <c r="A74" s="4" t="s">
        <v>171</v>
      </c>
      <c r="B74" s="4"/>
    </row>
    <row r="75" spans="1:2" ht="11.25">
      <c r="A75" s="4" t="s">
        <v>180</v>
      </c>
      <c r="B75" s="4"/>
    </row>
    <row r="76" spans="1:2" ht="11.25">
      <c r="A76" s="4" t="s">
        <v>174</v>
      </c>
      <c r="B76" s="4"/>
    </row>
    <row r="77" spans="1:2" ht="11.25">
      <c r="A77" s="4" t="s">
        <v>175</v>
      </c>
      <c r="B77" s="4"/>
    </row>
    <row r="78" spans="1:2" ht="11.25">
      <c r="A78" s="4" t="s">
        <v>181</v>
      </c>
      <c r="B78" s="4"/>
    </row>
    <row r="79" spans="1:2" ht="11.25">
      <c r="A79" s="4" t="s">
        <v>184</v>
      </c>
      <c r="B79" s="4"/>
    </row>
    <row r="80" spans="1:2" ht="11.25">
      <c r="A80" s="4" t="s">
        <v>182</v>
      </c>
      <c r="B80" s="4"/>
    </row>
    <row r="81" spans="1:2" ht="11.25">
      <c r="A81" s="4" t="s">
        <v>183</v>
      </c>
      <c r="B81" s="4"/>
    </row>
    <row r="82" spans="1:2" ht="11.25">
      <c r="A82" s="4" t="s">
        <v>177</v>
      </c>
      <c r="B82" s="4"/>
    </row>
    <row r="83" spans="1:2" ht="11.25">
      <c r="A83" s="4" t="s">
        <v>178</v>
      </c>
      <c r="B83" s="4"/>
    </row>
    <row r="84" spans="1:2" ht="11.25">
      <c r="A84" s="4" t="s">
        <v>179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4"/>
      <c r="G3" s="129"/>
      <c r="H3" s="148" t="s">
        <v>236</v>
      </c>
    </row>
    <row r="7" s="311" customFormat="1" ht="12.75">
      <c r="A7" s="310" t="s">
        <v>1621</v>
      </c>
    </row>
    <row r="9" spans="3:8" s="86" customFormat="1" ht="33.75">
      <c r="C9" s="107"/>
      <c r="D9" s="312" t="s">
        <v>1622</v>
      </c>
      <c r="E9" s="340"/>
      <c r="F9" s="313"/>
      <c r="G9" s="129"/>
      <c r="H9" s="111"/>
    </row>
    <row r="11" s="311" customFormat="1" ht="12.75">
      <c r="A11" s="310" t="s">
        <v>1623</v>
      </c>
    </row>
    <row r="13" spans="4:8" s="86" customFormat="1" ht="11.25">
      <c r="D13" s="91"/>
      <c r="E13" s="314"/>
      <c r="F13" s="315"/>
      <c r="G13" s="316"/>
      <c r="H13" s="317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workbookViewId="0" topLeftCell="A1">
      <selection activeCell="K19" sqref="K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2">
      <selection activeCell="F20" sqref="F20:G20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0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Свердловская область</v>
      </c>
      <c r="B1" s="10" t="str">
        <f>IF(god="","Не определено",god)</f>
        <v>2010</v>
      </c>
      <c r="C1" s="38" t="str">
        <f>org&amp;"_INN:"&amp;inn&amp;"_KPP:"&amp;kpp</f>
        <v>ОАО "Вторая генерирующая компания оптового рынка электроэнергии" Филиал ОАО "ОГК-2" Серовская ГРЭС, г.Серов_INN:2607018122_KPP:663202001</v>
      </c>
      <c r="G1" s="39"/>
      <c r="I1" s="199"/>
    </row>
    <row r="2" spans="1:9" s="38" customFormat="1" ht="11.25" customHeight="1">
      <c r="A2" s="9" t="str">
        <f>IF(org="","Не определено",org)</f>
        <v>ОАО "Вторая генерирующая компания оптового рынка электроэнергии" Филиал ОАО "ОГК-2" Серовская ГРЭС, г.Серов</v>
      </c>
      <c r="B2" s="10" t="str">
        <f>IF(inn="","Не определено",inn)</f>
        <v>2607018122</v>
      </c>
      <c r="G2" s="39"/>
      <c r="I2" s="199"/>
    </row>
    <row r="3" spans="1:9" ht="12.75" customHeight="1">
      <c r="A3" s="9" t="str">
        <f>IF(mo="","Не определено",mo)</f>
        <v>Серовский городской округ</v>
      </c>
      <c r="B3" s="10" t="str">
        <f>IF(oktmo="","Не определено",oktmo)</f>
        <v>65756000</v>
      </c>
      <c r="D3" s="11"/>
      <c r="E3" s="12"/>
      <c r="F3" s="13"/>
      <c r="G3" s="377" t="str">
        <f>version</f>
        <v>Версия 3.0</v>
      </c>
      <c r="H3" s="377"/>
      <c r="I3" s="201"/>
    </row>
    <row r="4" spans="1:9" ht="30" customHeight="1">
      <c r="A4" s="9" t="str">
        <f>IF(fil="","Не определено",fil)</f>
        <v>ОАО "ОГК-2" филиал Серовская ГРЭС</v>
      </c>
      <c r="B4" s="10" t="str">
        <f>IF(kpp="","Не определено",kpp)</f>
        <v>663202001</v>
      </c>
      <c r="D4" s="15"/>
      <c r="E4" s="378" t="s">
        <v>396</v>
      </c>
      <c r="F4" s="379"/>
      <c r="G4" s="380"/>
      <c r="H4" s="16"/>
      <c r="I4" s="202"/>
    </row>
    <row r="5" spans="4:9" ht="12" thickBot="1">
      <c r="D5" s="15"/>
      <c r="E5" s="16"/>
      <c r="F5" s="16"/>
      <c r="G5" s="17"/>
      <c r="H5" s="16"/>
      <c r="I5" s="202"/>
    </row>
    <row r="6" spans="4:9" ht="16.5" customHeight="1">
      <c r="D6" s="15"/>
      <c r="E6" s="381" t="s">
        <v>283</v>
      </c>
      <c r="F6" s="382"/>
      <c r="G6" s="18"/>
      <c r="H6" s="16"/>
      <c r="I6" s="202"/>
    </row>
    <row r="7" spans="1:9" ht="24.75" customHeight="1" thickBot="1">
      <c r="A7" s="65"/>
      <c r="D7" s="15"/>
      <c r="E7" s="383" t="s">
        <v>167</v>
      </c>
      <c r="F7" s="384"/>
      <c r="G7" s="17"/>
      <c r="H7" s="16"/>
      <c r="I7" s="202"/>
    </row>
    <row r="8" spans="1:9" ht="12" customHeight="1" thickBot="1">
      <c r="A8" s="65"/>
      <c r="D8" s="19"/>
      <c r="E8" s="20"/>
      <c r="F8" s="40"/>
      <c r="G8" s="25"/>
      <c r="H8" s="40"/>
      <c r="I8" s="202"/>
    </row>
    <row r="9" spans="4:9" ht="30" customHeight="1" thickBot="1">
      <c r="D9" s="19"/>
      <c r="E9" s="50" t="s">
        <v>372</v>
      </c>
      <c r="F9" s="178" t="s">
        <v>218</v>
      </c>
      <c r="G9" s="204" t="s">
        <v>373</v>
      </c>
      <c r="H9" s="215" t="s">
        <v>329</v>
      </c>
      <c r="I9" s="202"/>
    </row>
    <row r="10" spans="4:9" ht="12" customHeight="1" thickBot="1">
      <c r="D10" s="19"/>
      <c r="E10" s="21"/>
      <c r="F10" s="16"/>
      <c r="G10" s="22"/>
      <c r="H10" s="197"/>
      <c r="I10" s="202"/>
    </row>
    <row r="11" spans="1:9" ht="37.5" customHeight="1" thickBot="1">
      <c r="A11" s="9" t="s">
        <v>241</v>
      </c>
      <c r="B11" s="10" t="s">
        <v>186</v>
      </c>
      <c r="D11" s="19"/>
      <c r="E11" s="50" t="s">
        <v>187</v>
      </c>
      <c r="F11" s="41" t="s">
        <v>251</v>
      </c>
      <c r="G11" s="204" t="s">
        <v>130</v>
      </c>
      <c r="H11" s="215" t="s">
        <v>986</v>
      </c>
      <c r="I11" s="202"/>
    </row>
    <row r="12" spans="1:9" ht="12" customHeight="1" thickBot="1">
      <c r="A12" s="9">
        <v>214</v>
      </c>
      <c r="D12" s="19"/>
      <c r="E12" s="21"/>
      <c r="F12" s="22"/>
      <c r="G12" s="22"/>
      <c r="H12" s="197"/>
      <c r="I12" s="202"/>
    </row>
    <row r="13" spans="4:10" ht="32.25" customHeight="1" thickBot="1">
      <c r="D13" s="19"/>
      <c r="E13" s="51" t="s">
        <v>731</v>
      </c>
      <c r="F13" s="385" t="s">
        <v>1144</v>
      </c>
      <c r="G13" s="386"/>
      <c r="H13" s="197"/>
      <c r="I13" s="202"/>
      <c r="J13" s="36"/>
    </row>
    <row r="14" spans="4:9" ht="15" customHeight="1" thickBot="1">
      <c r="D14" s="19"/>
      <c r="E14" s="23"/>
      <c r="F14" s="24"/>
      <c r="G14" s="22"/>
      <c r="H14" s="197"/>
      <c r="I14" s="202"/>
    </row>
    <row r="15" spans="4:9" ht="24.75" customHeight="1" thickBot="1">
      <c r="D15" s="19"/>
      <c r="E15" s="51" t="s">
        <v>188</v>
      </c>
      <c r="F15" s="385" t="s">
        <v>1618</v>
      </c>
      <c r="G15" s="386"/>
      <c r="H15" s="197" t="s">
        <v>229</v>
      </c>
      <c r="I15" s="202"/>
    </row>
    <row r="16" spans="4:9" ht="12" customHeight="1" thickBot="1">
      <c r="D16" s="19"/>
      <c r="E16" s="23"/>
      <c r="F16" s="24"/>
      <c r="G16" s="22"/>
      <c r="H16" s="197"/>
      <c r="I16" s="202"/>
    </row>
    <row r="17" spans="4:9" ht="19.5" customHeight="1">
      <c r="D17" s="19"/>
      <c r="E17" s="52" t="s">
        <v>734</v>
      </c>
      <c r="F17" s="57" t="s">
        <v>1145</v>
      </c>
      <c r="G17" s="25"/>
      <c r="H17" s="292" t="s">
        <v>34</v>
      </c>
      <c r="I17" s="202"/>
    </row>
    <row r="18" spans="4:9" ht="19.5" customHeight="1" thickBot="1">
      <c r="D18" s="19"/>
      <c r="E18" s="53" t="s">
        <v>735</v>
      </c>
      <c r="F18" s="58" t="s">
        <v>1146</v>
      </c>
      <c r="G18" s="26"/>
      <c r="H18" s="293" t="s">
        <v>1619</v>
      </c>
      <c r="I18" s="202"/>
    </row>
    <row r="19" spans="4:9" ht="12" customHeight="1" thickBot="1">
      <c r="D19" s="19"/>
      <c r="E19" s="21"/>
      <c r="F19" s="16"/>
      <c r="G19" s="22"/>
      <c r="H19" s="197"/>
      <c r="I19" s="202"/>
    </row>
    <row r="20" spans="4:9" ht="30" customHeight="1" thickBot="1">
      <c r="D20" s="19"/>
      <c r="E20" s="50" t="s">
        <v>232</v>
      </c>
      <c r="F20" s="375" t="s">
        <v>208</v>
      </c>
      <c r="G20" s="376"/>
      <c r="H20" s="197"/>
      <c r="I20" s="202"/>
    </row>
    <row r="21" spans="4:9" ht="12" customHeight="1" thickBot="1">
      <c r="D21" s="19"/>
      <c r="E21" s="21"/>
      <c r="F21" s="16"/>
      <c r="G21" s="22"/>
      <c r="H21" s="197"/>
      <c r="I21" s="202"/>
    </row>
    <row r="22" spans="3:17" ht="39.75" customHeight="1">
      <c r="C22" s="45"/>
      <c r="D22" s="19"/>
      <c r="E22" s="54" t="s">
        <v>732</v>
      </c>
      <c r="F22" s="55" t="s">
        <v>213</v>
      </c>
      <c r="G22" s="84" t="s">
        <v>554</v>
      </c>
      <c r="H22" s="16"/>
      <c r="I22" s="202"/>
      <c r="O22" s="46"/>
      <c r="P22" s="46"/>
      <c r="Q22" s="47"/>
    </row>
    <row r="23" spans="4:9" ht="24.75" customHeight="1">
      <c r="D23" s="19"/>
      <c r="E23" s="371" t="s">
        <v>733</v>
      </c>
      <c r="F23" s="43" t="s">
        <v>242</v>
      </c>
      <c r="G23" s="49" t="s">
        <v>554</v>
      </c>
      <c r="H23" s="16" t="s">
        <v>189</v>
      </c>
      <c r="I23" s="202"/>
    </row>
    <row r="24" spans="4:9" ht="24.75" customHeight="1" thickBot="1">
      <c r="D24" s="19"/>
      <c r="E24" s="374"/>
      <c r="F24" s="56" t="s">
        <v>296</v>
      </c>
      <c r="G24" s="59" t="s">
        <v>555</v>
      </c>
      <c r="H24" s="197"/>
      <c r="I24" s="202"/>
    </row>
    <row r="25" spans="4:9" ht="12" customHeight="1" thickBot="1">
      <c r="D25" s="19"/>
      <c r="E25" s="21"/>
      <c r="F25" s="16"/>
      <c r="G25" s="22"/>
      <c r="H25" s="197"/>
      <c r="I25" s="202"/>
    </row>
    <row r="26" spans="1:9" ht="34.5" customHeight="1">
      <c r="A26" s="27" t="s">
        <v>243</v>
      </c>
      <c r="B26" s="10" t="s">
        <v>191</v>
      </c>
      <c r="D26" s="15"/>
      <c r="E26" s="369" t="s">
        <v>191</v>
      </c>
      <c r="F26" s="370"/>
      <c r="G26" s="61" t="s">
        <v>982</v>
      </c>
      <c r="H26" s="16"/>
      <c r="I26" s="202"/>
    </row>
    <row r="27" spans="1:9" ht="27" customHeight="1">
      <c r="A27" s="27" t="s">
        <v>244</v>
      </c>
      <c r="B27" s="10" t="s">
        <v>291</v>
      </c>
      <c r="D27" s="15"/>
      <c r="E27" s="372" t="s">
        <v>291</v>
      </c>
      <c r="F27" s="373"/>
      <c r="G27" s="62" t="s">
        <v>3</v>
      </c>
      <c r="H27" s="16"/>
      <c r="I27" s="202"/>
    </row>
    <row r="28" spans="1:9" ht="21" customHeight="1">
      <c r="A28" s="27" t="s">
        <v>245</v>
      </c>
      <c r="B28" s="10" t="s">
        <v>193</v>
      </c>
      <c r="D28" s="15"/>
      <c r="E28" s="371" t="s">
        <v>194</v>
      </c>
      <c r="F28" s="42" t="s">
        <v>195</v>
      </c>
      <c r="G28" s="62" t="s">
        <v>974</v>
      </c>
      <c r="H28" s="16"/>
      <c r="I28" s="202"/>
    </row>
    <row r="29" spans="1:9" ht="21" customHeight="1">
      <c r="A29" s="27" t="s">
        <v>246</v>
      </c>
      <c r="B29" s="10" t="s">
        <v>196</v>
      </c>
      <c r="D29" s="15"/>
      <c r="E29" s="371"/>
      <c r="F29" s="42" t="s">
        <v>197</v>
      </c>
      <c r="G29" s="62" t="s">
        <v>981</v>
      </c>
      <c r="H29" s="16"/>
      <c r="I29" s="202"/>
    </row>
    <row r="30" spans="1:9" ht="21" customHeight="1">
      <c r="A30" s="27" t="s">
        <v>247</v>
      </c>
      <c r="B30" s="10" t="s">
        <v>198</v>
      </c>
      <c r="D30" s="15"/>
      <c r="E30" s="371" t="s">
        <v>199</v>
      </c>
      <c r="F30" s="42" t="s">
        <v>195</v>
      </c>
      <c r="G30" s="62" t="s">
        <v>975</v>
      </c>
      <c r="H30" s="16"/>
      <c r="I30" s="202"/>
    </row>
    <row r="31" spans="1:9" ht="21" customHeight="1">
      <c r="A31" s="27" t="s">
        <v>248</v>
      </c>
      <c r="B31" s="10" t="s">
        <v>200</v>
      </c>
      <c r="D31" s="15"/>
      <c r="E31" s="371"/>
      <c r="F31" s="42" t="s">
        <v>197</v>
      </c>
      <c r="G31" s="62" t="s">
        <v>980</v>
      </c>
      <c r="H31" s="16"/>
      <c r="I31" s="202"/>
    </row>
    <row r="32" spans="1:9" ht="21" customHeight="1">
      <c r="A32" s="27" t="s">
        <v>190</v>
      </c>
      <c r="B32" s="28" t="s">
        <v>201</v>
      </c>
      <c r="D32" s="29"/>
      <c r="E32" s="367" t="s">
        <v>202</v>
      </c>
      <c r="F32" s="30" t="s">
        <v>195</v>
      </c>
      <c r="G32" s="63" t="s">
        <v>976</v>
      </c>
      <c r="H32" s="198"/>
      <c r="I32" s="202"/>
    </row>
    <row r="33" spans="1:9" ht="21" customHeight="1">
      <c r="A33" s="27" t="s">
        <v>192</v>
      </c>
      <c r="B33" s="28" t="s">
        <v>203</v>
      </c>
      <c r="D33" s="29"/>
      <c r="E33" s="367"/>
      <c r="F33" s="30" t="s">
        <v>204</v>
      </c>
      <c r="G33" s="63" t="s">
        <v>977</v>
      </c>
      <c r="H33" s="198"/>
      <c r="I33" s="202"/>
    </row>
    <row r="34" spans="1:9" ht="21" customHeight="1">
      <c r="A34" s="27" t="s">
        <v>249</v>
      </c>
      <c r="B34" s="28" t="s">
        <v>205</v>
      </c>
      <c r="D34" s="29"/>
      <c r="E34" s="367"/>
      <c r="F34" s="30" t="s">
        <v>197</v>
      </c>
      <c r="G34" s="63" t="s">
        <v>979</v>
      </c>
      <c r="H34" s="198"/>
      <c r="I34" s="202"/>
    </row>
    <row r="35" spans="1:9" ht="21" customHeight="1" thickBot="1">
      <c r="A35" s="27" t="s">
        <v>250</v>
      </c>
      <c r="B35" s="28" t="s">
        <v>206</v>
      </c>
      <c r="D35" s="29"/>
      <c r="E35" s="368"/>
      <c r="F35" s="48" t="s">
        <v>207</v>
      </c>
      <c r="G35" s="64" t="s">
        <v>978</v>
      </c>
      <c r="H35" s="198"/>
      <c r="I35" s="202"/>
    </row>
    <row r="36" spans="4:9" ht="11.25">
      <c r="D36" s="31"/>
      <c r="E36" s="32"/>
      <c r="F36" s="32"/>
      <c r="G36" s="33"/>
      <c r="H36" s="32"/>
      <c r="I36" s="203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MO_LIST_35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365</v>
      </c>
      <c r="C2" s="81" t="s">
        <v>366</v>
      </c>
      <c r="D2" s="82" t="s">
        <v>293</v>
      </c>
      <c r="E2" s="79"/>
    </row>
    <row r="3" spans="1:5" ht="34.5" customHeight="1">
      <c r="A3" s="79"/>
      <c r="B3" s="246" t="s">
        <v>342</v>
      </c>
      <c r="C3" s="247" t="str">
        <f>'ХВС цены'!$E$10</f>
        <v>Информация о ценах (тарифах) на регулируемые товары и услуги и надбавках к этим ценам (тарифам)</v>
      </c>
      <c r="D3" s="248" t="s">
        <v>367</v>
      </c>
      <c r="E3" s="79"/>
    </row>
    <row r="4" spans="1:5" ht="34.5" customHeight="1">
      <c r="A4" s="79"/>
      <c r="B4" s="85" t="s">
        <v>343</v>
      </c>
      <c r="C4" s="249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0" t="s">
        <v>367</v>
      </c>
      <c r="E4" s="79"/>
    </row>
    <row r="5" spans="2:4" ht="34.5" customHeight="1">
      <c r="B5" s="251" t="s">
        <v>344</v>
      </c>
      <c r="C5" s="252" t="str">
        <f>'ХВС инвестиции'!$E$10</f>
        <v>Информация об инвестиционных программах и отчетах об их реализации</v>
      </c>
      <c r="D5" s="250" t="s">
        <v>367</v>
      </c>
    </row>
    <row r="6" spans="1:5" ht="34.5" customHeight="1">
      <c r="A6" s="79"/>
      <c r="B6" s="85" t="s">
        <v>345</v>
      </c>
      <c r="C6" s="249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0" t="s">
        <v>367</v>
      </c>
      <c r="E6" s="79"/>
    </row>
    <row r="7" spans="1:5" ht="34.5" customHeight="1">
      <c r="A7" s="79"/>
      <c r="B7" s="345" t="s">
        <v>346</v>
      </c>
      <c r="C7" s="346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7" t="s">
        <v>367</v>
      </c>
      <c r="E7" s="79"/>
    </row>
    <row r="8" spans="1:5" ht="34.5" customHeight="1" thickBot="1">
      <c r="A8" s="79"/>
      <c r="B8" s="343" t="s">
        <v>18</v>
      </c>
      <c r="C8" s="344" t="str">
        <f>'Ссылки на публикации'!E10</f>
        <v>Ссылки на публикации в других источниках</v>
      </c>
      <c r="D8" s="253" t="s">
        <v>367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D7">
      <pane xSplit="4" ySplit="7" topLeftCell="H14" activePane="bottomRight" state="frozen"/>
      <selection pane="topLeft" activeCell="D7" sqref="D7"/>
      <selection pane="topRight" activeCell="H7" sqref="H7"/>
      <selection pane="bottomLeft" activeCell="D14" sqref="D14"/>
      <selection pane="bottomRight" activeCell="D26" sqref="A26:IV2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79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0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1"/>
      <c r="F9" s="216" t="s">
        <v>368</v>
      </c>
      <c r="G9" s="254"/>
      <c r="H9" s="254"/>
      <c r="I9" s="254"/>
      <c r="J9" s="254"/>
      <c r="K9" s="254"/>
      <c r="L9" s="254"/>
      <c r="M9" s="254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7" t="s">
        <v>411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1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3" t="s">
        <v>230</v>
      </c>
      <c r="F12" s="102" t="s">
        <v>255</v>
      </c>
      <c r="G12" s="121" t="s">
        <v>233</v>
      </c>
      <c r="H12" s="121" t="s">
        <v>412</v>
      </c>
      <c r="I12" s="102" t="s">
        <v>112</v>
      </c>
      <c r="J12" s="102" t="s">
        <v>377</v>
      </c>
      <c r="K12" s="121" t="s">
        <v>129</v>
      </c>
      <c r="L12" s="121" t="s">
        <v>113</v>
      </c>
      <c r="M12" s="308" t="s">
        <v>1620</v>
      </c>
      <c r="N12" s="309" t="s">
        <v>117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0">
        <v>1</v>
      </c>
      <c r="F13" s="231">
        <f>E13+1</f>
        <v>2</v>
      </c>
      <c r="G13" s="231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2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4"/>
      <c r="D14" s="185"/>
      <c r="E14" s="273" t="s">
        <v>305</v>
      </c>
      <c r="F14" s="274" t="s">
        <v>128</v>
      </c>
      <c r="G14" s="275"/>
      <c r="H14" s="226"/>
      <c r="I14" s="227"/>
      <c r="J14" s="227"/>
      <c r="K14" s="228"/>
      <c r="L14" s="228"/>
      <c r="M14" s="304"/>
      <c r="N14" s="229"/>
      <c r="O14" s="186"/>
      <c r="P14" s="187"/>
      <c r="Q14" s="187"/>
      <c r="R14" s="187"/>
      <c r="S14" s="187"/>
      <c r="T14" s="187"/>
      <c r="U14" s="187"/>
      <c r="V14" s="187"/>
      <c r="W14" s="187"/>
      <c r="X14" s="188"/>
      <c r="Y14" s="188"/>
      <c r="Z14" s="188"/>
      <c r="AA14" s="188"/>
      <c r="AB14" s="188"/>
      <c r="AC14" s="188"/>
      <c r="AD14" s="188"/>
      <c r="AE14" s="188"/>
    </row>
    <row r="15" spans="3:31" ht="29.25" customHeight="1">
      <c r="C15" s="96"/>
      <c r="D15" s="97"/>
      <c r="E15" s="276" t="s">
        <v>452</v>
      </c>
      <c r="F15" s="277" t="s">
        <v>118</v>
      </c>
      <c r="G15" s="275"/>
      <c r="H15" s="159"/>
      <c r="I15" s="207"/>
      <c r="J15" s="207"/>
      <c r="K15" s="190"/>
      <c r="L15" s="190"/>
      <c r="M15" s="305"/>
      <c r="N15" s="212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45">
      <c r="C16" s="96"/>
      <c r="D16" s="97"/>
      <c r="E16" s="276" t="s">
        <v>453</v>
      </c>
      <c r="F16" s="278" t="s">
        <v>330</v>
      </c>
      <c r="G16" s="279" t="s">
        <v>114</v>
      </c>
      <c r="H16" s="205">
        <v>8.03</v>
      </c>
      <c r="I16" s="189">
        <v>40179</v>
      </c>
      <c r="J16" s="189">
        <v>40543</v>
      </c>
      <c r="K16" s="195" t="s">
        <v>1</v>
      </c>
      <c r="L16" s="192" t="s">
        <v>0</v>
      </c>
      <c r="M16" s="306"/>
      <c r="N16" s="191" t="s">
        <v>2</v>
      </c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4"/>
      <c r="D17" s="185"/>
      <c r="E17" s="280" t="s">
        <v>454</v>
      </c>
      <c r="F17" s="281" t="s">
        <v>331</v>
      </c>
      <c r="G17" s="275"/>
      <c r="H17" s="159"/>
      <c r="I17" s="207"/>
      <c r="J17" s="207"/>
      <c r="K17" s="190"/>
      <c r="L17" s="190"/>
      <c r="M17" s="305"/>
      <c r="N17" s="212"/>
      <c r="O17" s="186"/>
      <c r="P17" s="187"/>
      <c r="Q17" s="187"/>
      <c r="R17" s="187"/>
      <c r="S17" s="187"/>
      <c r="T17" s="187"/>
      <c r="U17" s="187"/>
      <c r="V17" s="187"/>
      <c r="W17" s="187"/>
      <c r="X17" s="188"/>
      <c r="Y17" s="188"/>
      <c r="Z17" s="188"/>
      <c r="AA17" s="188"/>
      <c r="AB17" s="188"/>
      <c r="AC17" s="188"/>
      <c r="AD17" s="188"/>
      <c r="AE17" s="188"/>
    </row>
    <row r="18" spans="3:31" ht="24" customHeight="1">
      <c r="C18" s="96"/>
      <c r="D18" s="97"/>
      <c r="E18" s="276" t="s">
        <v>455</v>
      </c>
      <c r="F18" s="282" t="s">
        <v>332</v>
      </c>
      <c r="G18" s="279" t="s">
        <v>114</v>
      </c>
      <c r="H18" s="341"/>
      <c r="I18" s="207"/>
      <c r="J18" s="207"/>
      <c r="K18" s="342"/>
      <c r="L18" s="190"/>
      <c r="M18" s="305"/>
      <c r="N18" s="212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6" t="s">
        <v>456</v>
      </c>
      <c r="F19" s="282" t="s">
        <v>333</v>
      </c>
      <c r="G19" s="279" t="s">
        <v>115</v>
      </c>
      <c r="H19" s="341"/>
      <c r="I19" s="207"/>
      <c r="J19" s="207"/>
      <c r="K19" s="342"/>
      <c r="L19" s="190"/>
      <c r="M19" s="305"/>
      <c r="N19" s="212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4"/>
      <c r="D20" s="185"/>
      <c r="E20" s="280" t="s">
        <v>457</v>
      </c>
      <c r="F20" s="277" t="s">
        <v>119</v>
      </c>
      <c r="G20" s="275"/>
      <c r="H20" s="159"/>
      <c r="I20" s="207"/>
      <c r="J20" s="207"/>
      <c r="K20" s="190"/>
      <c r="L20" s="190"/>
      <c r="M20" s="305"/>
      <c r="N20" s="212"/>
      <c r="O20" s="186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8"/>
    </row>
    <row r="21" spans="3:31" ht="45">
      <c r="C21" s="96"/>
      <c r="D21" s="97"/>
      <c r="E21" s="276" t="s">
        <v>458</v>
      </c>
      <c r="F21" s="278" t="s">
        <v>330</v>
      </c>
      <c r="G21" s="279" t="s">
        <v>114</v>
      </c>
      <c r="H21" s="205">
        <v>8.03</v>
      </c>
      <c r="I21" s="189">
        <v>40179</v>
      </c>
      <c r="J21" s="189">
        <v>40543</v>
      </c>
      <c r="K21" s="195" t="s">
        <v>1</v>
      </c>
      <c r="L21" s="192" t="s">
        <v>0</v>
      </c>
      <c r="M21" s="306"/>
      <c r="N21" s="191" t="s">
        <v>2</v>
      </c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4"/>
      <c r="D22" s="185"/>
      <c r="E22" s="280" t="s">
        <v>459</v>
      </c>
      <c r="F22" s="281" t="s">
        <v>331</v>
      </c>
      <c r="G22" s="275"/>
      <c r="H22" s="159"/>
      <c r="I22" s="207"/>
      <c r="J22" s="207"/>
      <c r="K22" s="190"/>
      <c r="L22" s="190"/>
      <c r="M22" s="305"/>
      <c r="N22" s="212"/>
      <c r="O22" s="186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8"/>
    </row>
    <row r="23" spans="3:31" ht="24" customHeight="1">
      <c r="C23" s="96"/>
      <c r="D23" s="97"/>
      <c r="E23" s="276" t="s">
        <v>460</v>
      </c>
      <c r="F23" s="282" t="s">
        <v>332</v>
      </c>
      <c r="G23" s="279" t="s">
        <v>114</v>
      </c>
      <c r="H23" s="341"/>
      <c r="I23" s="207"/>
      <c r="J23" s="207"/>
      <c r="K23" s="342"/>
      <c r="L23" s="190"/>
      <c r="M23" s="305"/>
      <c r="N23" s="212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6" t="s">
        <v>461</v>
      </c>
      <c r="F24" s="282" t="s">
        <v>333</v>
      </c>
      <c r="G24" s="279" t="s">
        <v>115</v>
      </c>
      <c r="H24" s="341"/>
      <c r="I24" s="207"/>
      <c r="J24" s="207"/>
      <c r="K24" s="342"/>
      <c r="L24" s="190"/>
      <c r="M24" s="305"/>
      <c r="N24" s="212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4"/>
      <c r="D25" s="185"/>
      <c r="E25" s="280" t="s">
        <v>462</v>
      </c>
      <c r="F25" s="277" t="s">
        <v>120</v>
      </c>
      <c r="G25" s="275"/>
      <c r="H25" s="159"/>
      <c r="I25" s="207"/>
      <c r="J25" s="207"/>
      <c r="K25" s="190"/>
      <c r="L25" s="190"/>
      <c r="M25" s="305"/>
      <c r="N25" s="212"/>
      <c r="O25" s="186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8"/>
    </row>
    <row r="26" spans="3:31" ht="45">
      <c r="C26" s="96"/>
      <c r="D26" s="97"/>
      <c r="E26" s="276" t="s">
        <v>463</v>
      </c>
      <c r="F26" s="278" t="s">
        <v>330</v>
      </c>
      <c r="G26" s="279" t="s">
        <v>114</v>
      </c>
      <c r="H26" s="205">
        <v>8.03</v>
      </c>
      <c r="I26" s="189">
        <v>40179</v>
      </c>
      <c r="J26" s="189">
        <v>40543</v>
      </c>
      <c r="K26" s="195" t="s">
        <v>1</v>
      </c>
      <c r="L26" s="192" t="s">
        <v>0</v>
      </c>
      <c r="M26" s="306"/>
      <c r="N26" s="191" t="s">
        <v>2</v>
      </c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4"/>
      <c r="D27" s="185"/>
      <c r="E27" s="280" t="s">
        <v>464</v>
      </c>
      <c r="F27" s="281" t="s">
        <v>331</v>
      </c>
      <c r="G27" s="275"/>
      <c r="H27" s="159"/>
      <c r="I27" s="207"/>
      <c r="J27" s="207"/>
      <c r="K27" s="190"/>
      <c r="L27" s="190"/>
      <c r="M27" s="305"/>
      <c r="N27" s="212"/>
      <c r="O27" s="186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8"/>
    </row>
    <row r="28" spans="3:31" ht="24" customHeight="1">
      <c r="C28" s="96"/>
      <c r="D28" s="97"/>
      <c r="E28" s="276" t="s">
        <v>465</v>
      </c>
      <c r="F28" s="282" t="s">
        <v>332</v>
      </c>
      <c r="G28" s="279" t="s">
        <v>114</v>
      </c>
      <c r="H28" s="341"/>
      <c r="I28" s="207"/>
      <c r="J28" s="207"/>
      <c r="K28" s="342"/>
      <c r="L28" s="190"/>
      <c r="M28" s="305"/>
      <c r="N28" s="212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6" t="s">
        <v>466</v>
      </c>
      <c r="F29" s="282" t="s">
        <v>333</v>
      </c>
      <c r="G29" s="279" t="s">
        <v>115</v>
      </c>
      <c r="H29" s="341"/>
      <c r="I29" s="207"/>
      <c r="J29" s="207"/>
      <c r="K29" s="342"/>
      <c r="L29" s="190"/>
      <c r="M29" s="305"/>
      <c r="N29" s="212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3" t="s">
        <v>256</v>
      </c>
      <c r="F30" s="284" t="s">
        <v>122</v>
      </c>
      <c r="G30" s="279" t="s">
        <v>114</v>
      </c>
      <c r="H30" s="205"/>
      <c r="I30" s="189"/>
      <c r="J30" s="189"/>
      <c r="K30" s="195"/>
      <c r="L30" s="192"/>
      <c r="M30" s="306"/>
      <c r="N30" s="191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6" t="s">
        <v>140</v>
      </c>
      <c r="F31" s="285" t="s">
        <v>121</v>
      </c>
      <c r="G31" s="279" t="s">
        <v>114</v>
      </c>
      <c r="H31" s="205"/>
      <c r="I31" s="189"/>
      <c r="J31" s="189"/>
      <c r="K31" s="195"/>
      <c r="L31" s="192"/>
      <c r="M31" s="306"/>
      <c r="N31" s="191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6" t="s">
        <v>467</v>
      </c>
      <c r="F32" s="285" t="s">
        <v>123</v>
      </c>
      <c r="G32" s="279" t="s">
        <v>114</v>
      </c>
      <c r="H32" s="205"/>
      <c r="I32" s="189"/>
      <c r="J32" s="189"/>
      <c r="K32" s="195"/>
      <c r="L32" s="192"/>
      <c r="M32" s="306"/>
      <c r="N32" s="191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6" t="s">
        <v>468</v>
      </c>
      <c r="F33" s="285" t="s">
        <v>124</v>
      </c>
      <c r="G33" s="279" t="s">
        <v>114</v>
      </c>
      <c r="H33" s="205"/>
      <c r="I33" s="189"/>
      <c r="J33" s="189"/>
      <c r="K33" s="195"/>
      <c r="L33" s="192"/>
      <c r="M33" s="306"/>
      <c r="N33" s="191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3" t="s">
        <v>133</v>
      </c>
      <c r="F34" s="284" t="s">
        <v>125</v>
      </c>
      <c r="G34" s="279" t="s">
        <v>114</v>
      </c>
      <c r="H34" s="205"/>
      <c r="I34" s="189"/>
      <c r="J34" s="189"/>
      <c r="K34" s="195"/>
      <c r="L34" s="192"/>
      <c r="M34" s="306"/>
      <c r="N34" s="191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3" t="s">
        <v>257</v>
      </c>
      <c r="F35" s="284" t="s">
        <v>126</v>
      </c>
      <c r="G35" s="279" t="s">
        <v>116</v>
      </c>
      <c r="H35" s="205"/>
      <c r="I35" s="189"/>
      <c r="J35" s="189"/>
      <c r="K35" s="195"/>
      <c r="L35" s="192"/>
      <c r="M35" s="306"/>
      <c r="N35" s="191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6" t="s">
        <v>258</v>
      </c>
      <c r="F36" s="287" t="s">
        <v>127</v>
      </c>
      <c r="G36" s="288" t="s">
        <v>116</v>
      </c>
      <c r="H36" s="206"/>
      <c r="I36" s="208"/>
      <c r="J36" s="208"/>
      <c r="K36" s="196"/>
      <c r="L36" s="193"/>
      <c r="M36" s="307"/>
      <c r="N36" s="194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2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3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G16" sqref="G1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368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313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230</v>
      </c>
      <c r="F12" s="102" t="s">
        <v>255</v>
      </c>
      <c r="G12" s="103" t="s">
        <v>412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305</v>
      </c>
      <c r="F14" s="110" t="s">
        <v>445</v>
      </c>
      <c r="G14" s="291"/>
      <c r="H14" s="111"/>
    </row>
    <row r="15" spans="3:8" ht="34.5" customHeight="1">
      <c r="C15" s="107"/>
      <c r="D15" s="108"/>
      <c r="E15" s="126" t="s">
        <v>256</v>
      </c>
      <c r="F15" s="110" t="s">
        <v>141</v>
      </c>
      <c r="G15" s="131"/>
      <c r="H15" s="111"/>
    </row>
    <row r="16" spans="3:8" ht="34.5" customHeight="1">
      <c r="C16" s="107"/>
      <c r="D16" s="108"/>
      <c r="E16" s="126" t="s">
        <v>140</v>
      </c>
      <c r="F16" s="110" t="s">
        <v>43</v>
      </c>
      <c r="G16" s="131"/>
      <c r="H16" s="111"/>
    </row>
    <row r="17" spans="3:8" ht="34.5" customHeight="1">
      <c r="C17" s="107"/>
      <c r="D17" s="108"/>
      <c r="E17" s="126" t="s">
        <v>133</v>
      </c>
      <c r="F17" s="110" t="s">
        <v>446</v>
      </c>
      <c r="G17" s="255">
        <f>SUM(G18:G22)</f>
        <v>0</v>
      </c>
      <c r="H17" s="111"/>
    </row>
    <row r="18" spans="3:8" ht="23.25" customHeight="1">
      <c r="C18" s="107"/>
      <c r="D18" s="108"/>
      <c r="E18" s="126" t="s">
        <v>234</v>
      </c>
      <c r="F18" s="149" t="s">
        <v>336</v>
      </c>
      <c r="G18" s="131"/>
      <c r="H18" s="111"/>
    </row>
    <row r="19" spans="3:8" ht="23.25" customHeight="1">
      <c r="C19" s="107"/>
      <c r="D19" s="108"/>
      <c r="E19" s="126" t="s">
        <v>235</v>
      </c>
      <c r="F19" s="149" t="s">
        <v>337</v>
      </c>
      <c r="G19" s="131"/>
      <c r="H19" s="111"/>
    </row>
    <row r="20" spans="3:8" ht="23.25" customHeight="1">
      <c r="C20" s="107"/>
      <c r="D20" s="108"/>
      <c r="E20" s="126" t="s">
        <v>315</v>
      </c>
      <c r="F20" s="149" t="s">
        <v>338</v>
      </c>
      <c r="G20" s="131"/>
      <c r="H20" s="111"/>
    </row>
    <row r="21" spans="3:8" ht="23.25" customHeight="1">
      <c r="C21" s="107"/>
      <c r="D21" s="108"/>
      <c r="E21" s="126" t="s">
        <v>317</v>
      </c>
      <c r="F21" s="149" t="s">
        <v>339</v>
      </c>
      <c r="G21" s="131"/>
      <c r="H21" s="111"/>
    </row>
    <row r="22" spans="3:8" ht="23.25" customHeight="1">
      <c r="C22" s="107"/>
      <c r="D22" s="108"/>
      <c r="E22" s="126" t="s">
        <v>358</v>
      </c>
      <c r="F22" s="149" t="s">
        <v>340</v>
      </c>
      <c r="G22" s="131"/>
      <c r="H22" s="111"/>
    </row>
    <row r="23" spans="3:8" ht="34.5" customHeight="1">
      <c r="C23" s="107"/>
      <c r="D23" s="108"/>
      <c r="E23" s="126" t="s">
        <v>257</v>
      </c>
      <c r="F23" s="110" t="s">
        <v>447</v>
      </c>
      <c r="G23" s="255">
        <f>SUM(G24:G28)</f>
        <v>0</v>
      </c>
      <c r="H23" s="111"/>
    </row>
    <row r="24" spans="3:8" ht="22.5" customHeight="1">
      <c r="C24" s="107"/>
      <c r="D24" s="108"/>
      <c r="E24" s="126" t="s">
        <v>448</v>
      </c>
      <c r="F24" s="149" t="s">
        <v>336</v>
      </c>
      <c r="G24" s="131"/>
      <c r="H24" s="111"/>
    </row>
    <row r="25" spans="3:8" ht="22.5" customHeight="1">
      <c r="C25" s="107"/>
      <c r="D25" s="108"/>
      <c r="E25" s="126" t="s">
        <v>449</v>
      </c>
      <c r="F25" s="149" t="s">
        <v>337</v>
      </c>
      <c r="G25" s="131"/>
      <c r="H25" s="111"/>
    </row>
    <row r="26" spans="3:8" ht="22.5" customHeight="1">
      <c r="C26" s="107"/>
      <c r="D26" s="108"/>
      <c r="E26" s="124" t="s">
        <v>450</v>
      </c>
      <c r="F26" s="145" t="s">
        <v>341</v>
      </c>
      <c r="G26" s="129"/>
      <c r="H26" s="111"/>
    </row>
    <row r="27" spans="3:8" ht="22.5" customHeight="1">
      <c r="C27" s="107"/>
      <c r="D27" s="108"/>
      <c r="E27" s="137" t="s">
        <v>451</v>
      </c>
      <c r="F27" s="150" t="s">
        <v>339</v>
      </c>
      <c r="G27" s="130"/>
      <c r="H27" s="111"/>
    </row>
    <row r="28" spans="3:8" ht="22.5" customHeight="1" thickBot="1">
      <c r="C28" s="107"/>
      <c r="D28" s="108"/>
      <c r="E28" s="127" t="s">
        <v>335</v>
      </c>
      <c r="F28" s="151" t="s">
        <v>340</v>
      </c>
      <c r="G28" s="133"/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PageLayoutView="0" workbookViewId="0" topLeftCell="C7">
      <selection activeCell="F53" sqref="F53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6" t="s">
        <v>368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7" t="s">
        <v>420</v>
      </c>
      <c r="F10" s="388"/>
      <c r="G10" s="389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6"/>
      <c r="I11" s="157"/>
      <c r="J11" s="256"/>
      <c r="K11" s="256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230</v>
      </c>
      <c r="F12" s="102" t="s">
        <v>255</v>
      </c>
      <c r="G12" s="102" t="s">
        <v>412</v>
      </c>
      <c r="H12" s="103" t="s">
        <v>66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09" customFormat="1" ht="29.25" customHeight="1">
      <c r="C14" s="107"/>
      <c r="D14" s="108"/>
      <c r="E14" s="122">
        <v>1</v>
      </c>
      <c r="F14" s="262" t="s">
        <v>307</v>
      </c>
      <c r="G14" s="263"/>
      <c r="H14" s="264"/>
      <c r="I14" s="166"/>
      <c r="J14" s="295" t="s">
        <v>442</v>
      </c>
      <c r="K14" s="270"/>
      <c r="L14" s="220" t="s">
        <v>20</v>
      </c>
    </row>
    <row r="15" spans="3:12" ht="29.25" customHeight="1">
      <c r="C15" s="107"/>
      <c r="D15" s="108"/>
      <c r="E15" s="124">
        <v>2</v>
      </c>
      <c r="F15" s="159" t="s">
        <v>308</v>
      </c>
      <c r="G15" s="210"/>
      <c r="H15" s="265"/>
      <c r="I15" s="167"/>
      <c r="J15" s="296" t="s">
        <v>21</v>
      </c>
      <c r="K15" s="270"/>
      <c r="L15" s="111"/>
    </row>
    <row r="16" spans="3:12" ht="29.25" customHeight="1">
      <c r="C16" s="107"/>
      <c r="D16" s="108"/>
      <c r="E16" s="124">
        <v>3</v>
      </c>
      <c r="F16" s="161" t="s">
        <v>309</v>
      </c>
      <c r="G16" s="160"/>
      <c r="H16" s="266"/>
      <c r="I16" s="167"/>
      <c r="J16" s="296" t="s">
        <v>21</v>
      </c>
      <c r="K16" s="270"/>
      <c r="L16" s="111"/>
    </row>
    <row r="17" spans="3:12" ht="29.25" customHeight="1">
      <c r="C17" s="107"/>
      <c r="D17" s="108"/>
      <c r="E17" s="124">
        <v>4</v>
      </c>
      <c r="F17" s="161" t="s">
        <v>310</v>
      </c>
      <c r="G17" s="160"/>
      <c r="H17" s="266"/>
      <c r="I17" s="167"/>
      <c r="J17" s="296" t="s">
        <v>21</v>
      </c>
      <c r="K17" s="270"/>
      <c r="L17" s="111"/>
    </row>
    <row r="18" spans="3:12" ht="29.25" customHeight="1">
      <c r="C18" s="107"/>
      <c r="D18" s="108"/>
      <c r="E18" s="124">
        <v>5</v>
      </c>
      <c r="F18" s="159" t="s">
        <v>36</v>
      </c>
      <c r="G18" s="162"/>
      <c r="H18" s="267"/>
      <c r="I18" s="168"/>
      <c r="J18" s="297" t="s">
        <v>21</v>
      </c>
      <c r="K18" s="271"/>
      <c r="L18" s="111"/>
    </row>
    <row r="19" spans="3:12" ht="29.25" customHeight="1">
      <c r="C19" s="107"/>
      <c r="D19" s="108"/>
      <c r="E19" s="124" t="s">
        <v>237</v>
      </c>
      <c r="F19" s="159" t="s">
        <v>22</v>
      </c>
      <c r="G19" s="289"/>
      <c r="H19" s="268"/>
      <c r="I19" s="217"/>
      <c r="J19" s="296" t="s">
        <v>21</v>
      </c>
      <c r="K19" s="270"/>
      <c r="L19" s="111"/>
    </row>
    <row r="20" spans="3:12" ht="29.25" customHeight="1">
      <c r="C20" s="107"/>
      <c r="D20" s="108"/>
      <c r="E20" s="124" t="s">
        <v>238</v>
      </c>
      <c r="F20" s="112" t="s">
        <v>35</v>
      </c>
      <c r="G20" s="172">
        <f aca="true" t="shared" si="0" ref="G20:G29">SUM(J20:K20)</f>
        <v>0</v>
      </c>
      <c r="H20" s="129"/>
      <c r="I20" s="169"/>
      <c r="J20" s="294">
        <f>SUM(J21:J30)</f>
        <v>0</v>
      </c>
      <c r="K20" s="272"/>
      <c r="L20" s="111"/>
    </row>
    <row r="21" spans="3:12" ht="21" customHeight="1">
      <c r="C21" s="107"/>
      <c r="D21" s="108"/>
      <c r="E21" s="124" t="s">
        <v>96</v>
      </c>
      <c r="F21" s="145" t="s">
        <v>89</v>
      </c>
      <c r="G21" s="172">
        <f t="shared" si="0"/>
        <v>0</v>
      </c>
      <c r="H21" s="129"/>
      <c r="I21" s="169"/>
      <c r="J21" s="298"/>
      <c r="K21" s="272"/>
      <c r="L21" s="111"/>
    </row>
    <row r="22" spans="3:12" ht="21" customHeight="1">
      <c r="C22" s="107"/>
      <c r="D22" s="108"/>
      <c r="E22" s="124" t="s">
        <v>97</v>
      </c>
      <c r="F22" s="145" t="s">
        <v>90</v>
      </c>
      <c r="G22" s="172">
        <f t="shared" si="0"/>
        <v>0</v>
      </c>
      <c r="H22" s="129"/>
      <c r="I22" s="169"/>
      <c r="J22" s="298"/>
      <c r="K22" s="272"/>
      <c r="L22" s="111"/>
    </row>
    <row r="23" spans="3:12" ht="21" customHeight="1">
      <c r="C23" s="107"/>
      <c r="D23" s="108"/>
      <c r="E23" s="124" t="s">
        <v>98</v>
      </c>
      <c r="F23" s="145" t="s">
        <v>91</v>
      </c>
      <c r="G23" s="172">
        <f t="shared" si="0"/>
        <v>0</v>
      </c>
      <c r="H23" s="129"/>
      <c r="I23" s="169"/>
      <c r="J23" s="298"/>
      <c r="K23" s="272"/>
      <c r="L23" s="111"/>
    </row>
    <row r="24" spans="3:12" ht="21" customHeight="1">
      <c r="C24" s="107"/>
      <c r="D24" s="108"/>
      <c r="E24" s="124" t="s">
        <v>99</v>
      </c>
      <c r="F24" s="145" t="s">
        <v>100</v>
      </c>
      <c r="G24" s="172">
        <f t="shared" si="0"/>
        <v>0</v>
      </c>
      <c r="H24" s="129"/>
      <c r="I24" s="169"/>
      <c r="J24" s="298"/>
      <c r="K24" s="272"/>
      <c r="L24" s="111"/>
    </row>
    <row r="25" spans="3:12" ht="21" customHeight="1">
      <c r="C25" s="107"/>
      <c r="D25" s="108"/>
      <c r="E25" s="124" t="s">
        <v>101</v>
      </c>
      <c r="F25" s="145" t="s">
        <v>92</v>
      </c>
      <c r="G25" s="172">
        <f t="shared" si="0"/>
        <v>0</v>
      </c>
      <c r="H25" s="129"/>
      <c r="I25" s="169"/>
      <c r="J25" s="298"/>
      <c r="K25" s="272"/>
      <c r="L25" s="111"/>
    </row>
    <row r="26" spans="3:12" ht="21" customHeight="1">
      <c r="C26" s="107"/>
      <c r="D26" s="108"/>
      <c r="E26" s="124" t="s">
        <v>102</v>
      </c>
      <c r="F26" s="145" t="s">
        <v>93</v>
      </c>
      <c r="G26" s="172">
        <f t="shared" si="0"/>
        <v>0</v>
      </c>
      <c r="H26" s="129"/>
      <c r="I26" s="169"/>
      <c r="J26" s="298"/>
      <c r="K26" s="272"/>
      <c r="L26" s="111"/>
    </row>
    <row r="27" spans="3:12" ht="21" customHeight="1">
      <c r="C27" s="107"/>
      <c r="D27" s="108"/>
      <c r="E27" s="124" t="s">
        <v>103</v>
      </c>
      <c r="F27" s="145" t="s">
        <v>94</v>
      </c>
      <c r="G27" s="172">
        <f t="shared" si="0"/>
        <v>0</v>
      </c>
      <c r="H27" s="129"/>
      <c r="I27" s="169"/>
      <c r="J27" s="298"/>
      <c r="K27" s="272"/>
      <c r="L27" s="111"/>
    </row>
    <row r="28" spans="3:15" ht="21" customHeight="1">
      <c r="C28" s="107"/>
      <c r="D28" s="108"/>
      <c r="E28" s="124" t="s">
        <v>104</v>
      </c>
      <c r="F28" s="145" t="s">
        <v>95</v>
      </c>
      <c r="G28" s="172">
        <f t="shared" si="0"/>
        <v>0</v>
      </c>
      <c r="H28" s="129"/>
      <c r="I28" s="169"/>
      <c r="J28" s="298"/>
      <c r="K28" s="272"/>
      <c r="L28" s="111"/>
      <c r="M28" s="146"/>
      <c r="N28" s="146"/>
      <c r="O28" s="146"/>
    </row>
    <row r="29" spans="3:15" ht="21" customHeight="1">
      <c r="C29" s="107"/>
      <c r="D29" s="108"/>
      <c r="E29" s="137" t="s">
        <v>131</v>
      </c>
      <c r="F29" s="147"/>
      <c r="G29" s="173">
        <f t="shared" si="0"/>
        <v>0</v>
      </c>
      <c r="H29" s="129"/>
      <c r="I29" s="169"/>
      <c r="J29" s="298"/>
      <c r="K29" s="272"/>
      <c r="L29" s="111"/>
      <c r="M29" s="146"/>
      <c r="N29" s="119"/>
      <c r="O29" s="119"/>
    </row>
    <row r="30" spans="3:15" ht="15" customHeight="1">
      <c r="C30" s="107"/>
      <c r="D30" s="108"/>
      <c r="E30" s="219"/>
      <c r="F30" s="218" t="s">
        <v>132</v>
      </c>
      <c r="G30" s="171"/>
      <c r="H30" s="269"/>
      <c r="I30" s="163"/>
      <c r="J30" s="299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239</v>
      </c>
      <c r="F31" s="260" t="s">
        <v>81</v>
      </c>
      <c r="G31" s="261">
        <f aca="true" t="shared" si="1" ref="G31:G37">SUM(J31:K31)</f>
        <v>0</v>
      </c>
      <c r="H31" s="131"/>
      <c r="I31" s="169"/>
      <c r="J31" s="298"/>
      <c r="K31" s="272"/>
      <c r="L31" s="111"/>
      <c r="M31" s="146"/>
      <c r="N31" s="146"/>
      <c r="O31" s="146"/>
    </row>
    <row r="32" spans="3:15" ht="29.25" customHeight="1">
      <c r="C32" s="107"/>
      <c r="D32" s="108"/>
      <c r="E32" s="124" t="s">
        <v>240</v>
      </c>
      <c r="F32" s="222" t="s">
        <v>82</v>
      </c>
      <c r="G32" s="172">
        <f t="shared" si="1"/>
        <v>0</v>
      </c>
      <c r="H32" s="129"/>
      <c r="I32" s="170"/>
      <c r="J32" s="298"/>
      <c r="K32" s="272"/>
      <c r="L32" s="111"/>
      <c r="M32" s="146"/>
      <c r="N32" s="146"/>
      <c r="O32" s="146"/>
    </row>
    <row r="33" spans="3:15" ht="29.25" customHeight="1">
      <c r="C33" s="107"/>
      <c r="D33" s="108"/>
      <c r="E33" s="126" t="s">
        <v>284</v>
      </c>
      <c r="F33" s="222" t="s">
        <v>83</v>
      </c>
      <c r="G33" s="172">
        <f t="shared" si="1"/>
        <v>0</v>
      </c>
      <c r="H33" s="129"/>
      <c r="I33" s="170"/>
      <c r="J33" s="298"/>
      <c r="K33" s="272"/>
      <c r="L33" s="111"/>
      <c r="M33" s="146"/>
      <c r="N33" s="146"/>
      <c r="O33" s="146"/>
    </row>
    <row r="34" spans="3:15" ht="29.25" customHeight="1">
      <c r="C34" s="107"/>
      <c r="D34" s="108"/>
      <c r="E34" s="124" t="s">
        <v>285</v>
      </c>
      <c r="F34" s="222" t="s">
        <v>84</v>
      </c>
      <c r="G34" s="172">
        <f t="shared" si="1"/>
        <v>0</v>
      </c>
      <c r="H34" s="129"/>
      <c r="I34" s="170"/>
      <c r="J34" s="298"/>
      <c r="K34" s="272"/>
      <c r="L34" s="111"/>
      <c r="M34" s="146"/>
      <c r="N34" s="146"/>
      <c r="O34" s="146"/>
    </row>
    <row r="35" spans="3:15" ht="29.25" customHeight="1">
      <c r="C35" s="107"/>
      <c r="D35" s="108"/>
      <c r="E35" s="126" t="s">
        <v>286</v>
      </c>
      <c r="F35" s="222" t="s">
        <v>85</v>
      </c>
      <c r="G35" s="172">
        <f t="shared" si="1"/>
        <v>0</v>
      </c>
      <c r="H35" s="129"/>
      <c r="I35" s="170"/>
      <c r="J35" s="298"/>
      <c r="K35" s="272"/>
      <c r="L35" s="111"/>
      <c r="M35" s="146"/>
      <c r="N35" s="146"/>
      <c r="O35" s="146"/>
    </row>
    <row r="36" spans="3:12" ht="29.25" customHeight="1">
      <c r="C36" s="107"/>
      <c r="D36" s="108"/>
      <c r="E36" s="124" t="s">
        <v>287</v>
      </c>
      <c r="F36" s="222" t="s">
        <v>86</v>
      </c>
      <c r="G36" s="172">
        <f t="shared" si="1"/>
        <v>0</v>
      </c>
      <c r="H36" s="129"/>
      <c r="I36" s="170"/>
      <c r="J36" s="298"/>
      <c r="K36" s="272"/>
      <c r="L36" s="111"/>
    </row>
    <row r="37" spans="3:12" ht="29.25" customHeight="1">
      <c r="C37" s="107"/>
      <c r="D37" s="108"/>
      <c r="E37" s="126" t="s">
        <v>288</v>
      </c>
      <c r="F37" s="222" t="s">
        <v>87</v>
      </c>
      <c r="G37" s="172">
        <f t="shared" si="1"/>
        <v>0</v>
      </c>
      <c r="H37" s="129"/>
      <c r="I37" s="170"/>
      <c r="J37" s="298"/>
      <c r="K37" s="272"/>
      <c r="L37" s="111"/>
    </row>
    <row r="38" spans="3:12" ht="29.25" customHeight="1">
      <c r="C38" s="107"/>
      <c r="D38" s="108"/>
      <c r="E38" s="124" t="s">
        <v>289</v>
      </c>
      <c r="F38" s="222" t="s">
        <v>88</v>
      </c>
      <c r="G38" s="172">
        <f aca="true" t="shared" si="2" ref="G38:G52">SUM(J38:K38)</f>
        <v>0</v>
      </c>
      <c r="H38" s="129"/>
      <c r="I38" s="170"/>
      <c r="J38" s="298"/>
      <c r="K38" s="272"/>
      <c r="L38" s="111"/>
    </row>
    <row r="39" spans="3:12" ht="29.25" customHeight="1">
      <c r="C39" s="107"/>
      <c r="D39" s="108"/>
      <c r="E39" s="126" t="s">
        <v>401</v>
      </c>
      <c r="F39" s="223" t="s">
        <v>67</v>
      </c>
      <c r="G39" s="172">
        <f>G40+G42+G43+G47+G48</f>
        <v>0</v>
      </c>
      <c r="H39" s="129"/>
      <c r="I39" s="170"/>
      <c r="J39" s="294">
        <f>J40+J42+J43+J47+J48</f>
        <v>0</v>
      </c>
      <c r="K39" s="272"/>
      <c r="L39" s="111"/>
    </row>
    <row r="40" spans="3:12" ht="29.25" customHeight="1">
      <c r="C40" s="107"/>
      <c r="D40" s="108"/>
      <c r="E40" s="137" t="s">
        <v>70</v>
      </c>
      <c r="F40" s="150" t="s">
        <v>52</v>
      </c>
      <c r="G40" s="172">
        <f t="shared" si="2"/>
        <v>0</v>
      </c>
      <c r="H40" s="129"/>
      <c r="I40" s="170"/>
      <c r="J40" s="298"/>
      <c r="K40" s="272"/>
      <c r="L40" s="111"/>
    </row>
    <row r="41" spans="3:12" ht="29.25" customHeight="1">
      <c r="C41" s="107"/>
      <c r="D41" s="108"/>
      <c r="E41" s="137" t="s">
        <v>71</v>
      </c>
      <c r="F41" s="150" t="s">
        <v>53</v>
      </c>
      <c r="G41" s="172">
        <f t="shared" si="2"/>
        <v>0</v>
      </c>
      <c r="H41" s="129"/>
      <c r="I41" s="170"/>
      <c r="J41" s="298"/>
      <c r="K41" s="272"/>
      <c r="L41" s="111"/>
    </row>
    <row r="42" spans="3:12" ht="29.25" customHeight="1">
      <c r="C42" s="107"/>
      <c r="D42" s="108"/>
      <c r="E42" s="137" t="s">
        <v>72</v>
      </c>
      <c r="F42" s="150" t="s">
        <v>54</v>
      </c>
      <c r="G42" s="172">
        <f t="shared" si="2"/>
        <v>0</v>
      </c>
      <c r="H42" s="129"/>
      <c r="I42" s="170"/>
      <c r="J42" s="298"/>
      <c r="K42" s="272"/>
      <c r="L42" s="111"/>
    </row>
    <row r="43" spans="3:12" ht="29.25" customHeight="1">
      <c r="C43" s="107"/>
      <c r="D43" s="108"/>
      <c r="E43" s="137" t="s">
        <v>402</v>
      </c>
      <c r="F43" s="223" t="s">
        <v>65</v>
      </c>
      <c r="G43" s="172">
        <f>SUM(G44:G46)</f>
        <v>0</v>
      </c>
      <c r="H43" s="129"/>
      <c r="I43" s="170"/>
      <c r="J43" s="294">
        <f>SUM(J44:J46)</f>
        <v>0</v>
      </c>
      <c r="K43" s="272"/>
      <c r="L43" s="111"/>
    </row>
    <row r="44" spans="3:12" ht="29.25" customHeight="1">
      <c r="C44" s="107"/>
      <c r="D44" s="108"/>
      <c r="E44" s="137" t="s">
        <v>403</v>
      </c>
      <c r="F44" s="150" t="s">
        <v>64</v>
      </c>
      <c r="G44" s="172">
        <f t="shared" si="2"/>
        <v>0</v>
      </c>
      <c r="H44" s="129"/>
      <c r="I44" s="170"/>
      <c r="J44" s="298"/>
      <c r="K44" s="272"/>
      <c r="L44" s="111"/>
    </row>
    <row r="45" spans="3:12" ht="29.25" customHeight="1">
      <c r="C45" s="107"/>
      <c r="D45" s="108"/>
      <c r="E45" s="137" t="s">
        <v>404</v>
      </c>
      <c r="F45" s="150" t="s">
        <v>55</v>
      </c>
      <c r="G45" s="172">
        <f t="shared" si="2"/>
        <v>0</v>
      </c>
      <c r="H45" s="129"/>
      <c r="I45" s="170"/>
      <c r="J45" s="298"/>
      <c r="K45" s="272"/>
      <c r="L45" s="111"/>
    </row>
    <row r="46" spans="3:12" ht="29.25" customHeight="1">
      <c r="C46" s="107"/>
      <c r="D46" s="108"/>
      <c r="E46" s="137" t="s">
        <v>63</v>
      </c>
      <c r="F46" s="150" t="s">
        <v>56</v>
      </c>
      <c r="G46" s="172">
        <f t="shared" si="2"/>
        <v>0</v>
      </c>
      <c r="H46" s="129"/>
      <c r="I46" s="170"/>
      <c r="J46" s="298"/>
      <c r="K46" s="272"/>
      <c r="L46" s="111"/>
    </row>
    <row r="47" spans="3:12" ht="29.25" customHeight="1">
      <c r="C47" s="107"/>
      <c r="D47" s="108"/>
      <c r="E47" s="137" t="s">
        <v>408</v>
      </c>
      <c r="F47" s="224" t="s">
        <v>57</v>
      </c>
      <c r="G47" s="172">
        <f t="shared" si="2"/>
        <v>0</v>
      </c>
      <c r="H47" s="129"/>
      <c r="I47" s="170"/>
      <c r="J47" s="298"/>
      <c r="K47" s="272"/>
      <c r="L47" s="111"/>
    </row>
    <row r="48" spans="3:12" ht="29.25" customHeight="1">
      <c r="C48" s="107"/>
      <c r="D48" s="108"/>
      <c r="E48" s="137" t="s">
        <v>139</v>
      </c>
      <c r="F48" s="224" t="s">
        <v>58</v>
      </c>
      <c r="G48" s="172">
        <f t="shared" si="2"/>
        <v>0</v>
      </c>
      <c r="H48" s="129"/>
      <c r="I48" s="170"/>
      <c r="J48" s="298"/>
      <c r="K48" s="272"/>
      <c r="L48" s="111"/>
    </row>
    <row r="49" spans="3:12" ht="29.25" customHeight="1">
      <c r="C49" s="107"/>
      <c r="D49" s="108"/>
      <c r="E49" s="137" t="s">
        <v>48</v>
      </c>
      <c r="F49" s="224" t="s">
        <v>59</v>
      </c>
      <c r="G49" s="172">
        <f t="shared" si="2"/>
        <v>0</v>
      </c>
      <c r="H49" s="129"/>
      <c r="I49" s="170"/>
      <c r="J49" s="298"/>
      <c r="K49" s="272"/>
      <c r="L49" s="111"/>
    </row>
    <row r="50" spans="3:12" ht="29.25" customHeight="1">
      <c r="C50" s="107"/>
      <c r="D50" s="108"/>
      <c r="E50" s="137" t="s">
        <v>49</v>
      </c>
      <c r="F50" s="224" t="s">
        <v>60</v>
      </c>
      <c r="G50" s="172">
        <f t="shared" si="2"/>
        <v>0</v>
      </c>
      <c r="H50" s="129"/>
      <c r="I50" s="170"/>
      <c r="J50" s="298"/>
      <c r="K50" s="272"/>
      <c r="L50" s="111"/>
    </row>
    <row r="51" spans="3:12" ht="29.25" customHeight="1">
      <c r="C51" s="107"/>
      <c r="D51" s="108"/>
      <c r="E51" s="137" t="s">
        <v>50</v>
      </c>
      <c r="F51" s="224" t="s">
        <v>61</v>
      </c>
      <c r="G51" s="172">
        <f t="shared" si="2"/>
        <v>0</v>
      </c>
      <c r="H51" s="129"/>
      <c r="I51" s="170"/>
      <c r="J51" s="298"/>
      <c r="K51" s="272"/>
      <c r="L51" s="111"/>
    </row>
    <row r="52" spans="3:12" ht="29.25" customHeight="1" thickBot="1">
      <c r="C52" s="107"/>
      <c r="D52" s="108"/>
      <c r="E52" s="127" t="s">
        <v>51</v>
      </c>
      <c r="F52" s="225" t="s">
        <v>62</v>
      </c>
      <c r="G52" s="174">
        <f t="shared" si="2"/>
        <v>0</v>
      </c>
      <c r="H52" s="133"/>
      <c r="I52" s="170"/>
      <c r="J52" s="298"/>
      <c r="K52" s="272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1" t="s">
        <v>23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31:J52 J21:J29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F19" sqref="F19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368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347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230</v>
      </c>
      <c r="F12" s="102" t="s">
        <v>255</v>
      </c>
      <c r="G12" s="103" t="s">
        <v>412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44</v>
      </c>
      <c r="G14" s="135"/>
      <c r="H14" s="111"/>
    </row>
    <row r="15" spans="3:8" ht="36" customHeight="1">
      <c r="C15" s="107"/>
      <c r="D15" s="108"/>
      <c r="E15" s="109">
        <v>2</v>
      </c>
      <c r="F15" s="110" t="s">
        <v>45</v>
      </c>
      <c r="G15" s="135"/>
      <c r="H15" s="111"/>
    </row>
    <row r="16" spans="3:8" ht="36" customHeight="1">
      <c r="C16" s="107"/>
      <c r="D16" s="108"/>
      <c r="E16" s="85">
        <v>3</v>
      </c>
      <c r="F16" s="112" t="s">
        <v>348</v>
      </c>
      <c r="G16" s="132"/>
      <c r="H16" s="111"/>
    </row>
    <row r="17" spans="3:8" ht="36" customHeight="1">
      <c r="C17" s="107"/>
      <c r="D17" s="108"/>
      <c r="E17" s="85">
        <v>4</v>
      </c>
      <c r="F17" s="112" t="s">
        <v>349</v>
      </c>
      <c r="G17" s="132"/>
      <c r="H17" s="111"/>
    </row>
    <row r="18" spans="3:8" ht="36" customHeight="1">
      <c r="C18" s="107"/>
      <c r="D18" s="108"/>
      <c r="E18" s="85">
        <v>5</v>
      </c>
      <c r="F18" s="112" t="s">
        <v>68</v>
      </c>
      <c r="G18" s="258">
        <f>SUM(G19:G20)</f>
        <v>0</v>
      </c>
      <c r="H18" s="111"/>
    </row>
    <row r="19" spans="3:8" ht="11.25" hidden="1">
      <c r="C19" s="107"/>
      <c r="D19" s="332" t="s">
        <v>10</v>
      </c>
      <c r="E19" s="333"/>
      <c r="F19" s="334"/>
      <c r="G19" s="335"/>
      <c r="H19" s="111"/>
    </row>
    <row r="20" spans="3:8" ht="11.25">
      <c r="C20" s="336"/>
      <c r="D20" s="332" t="s">
        <v>11</v>
      </c>
      <c r="E20" s="337"/>
      <c r="F20" s="338" t="s">
        <v>17</v>
      </c>
      <c r="G20" s="339"/>
      <c r="H20" s="111"/>
    </row>
    <row r="21" spans="3:8" ht="36" customHeight="1" thickBot="1">
      <c r="C21" s="107"/>
      <c r="D21" s="108"/>
      <c r="E21" s="164">
        <v>6</v>
      </c>
      <c r="F21" s="165" t="s">
        <v>306</v>
      </c>
      <c r="G21" s="211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52">
      <selection activeCell="H64" sqref="H64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6" t="s">
        <v>368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7" t="s">
        <v>314</v>
      </c>
      <c r="F10" s="388"/>
      <c r="G10" s="388"/>
      <c r="H10" s="389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230</v>
      </c>
      <c r="F12" s="121" t="s">
        <v>255</v>
      </c>
      <c r="G12" s="121" t="s">
        <v>233</v>
      </c>
      <c r="H12" s="103" t="s">
        <v>412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305</v>
      </c>
      <c r="F14" s="138" t="s">
        <v>134</v>
      </c>
      <c r="G14" s="123" t="s">
        <v>321</v>
      </c>
      <c r="H14" s="290" t="s">
        <v>208</v>
      </c>
      <c r="I14" s="257"/>
    </row>
    <row r="15" spans="3:9" ht="29.25" customHeight="1">
      <c r="C15" s="107"/>
      <c r="D15" s="108"/>
      <c r="E15" s="124" t="s">
        <v>256</v>
      </c>
      <c r="F15" s="139" t="s">
        <v>322</v>
      </c>
      <c r="G15" s="125" t="s">
        <v>320</v>
      </c>
      <c r="H15" s="131">
        <v>4700.53888</v>
      </c>
      <c r="I15" s="176"/>
    </row>
    <row r="16" spans="3:9" ht="29.25" customHeight="1">
      <c r="C16" s="107"/>
      <c r="D16" s="108"/>
      <c r="E16" s="124">
        <v>3</v>
      </c>
      <c r="F16" s="139" t="s">
        <v>378</v>
      </c>
      <c r="G16" s="125" t="s">
        <v>320</v>
      </c>
      <c r="H16" s="258">
        <f>SUM(H17,H21,H24,H34,H35,H36,H37,H38,H41,H44,H50)</f>
        <v>4852.8330000000005</v>
      </c>
      <c r="I16" s="111"/>
    </row>
    <row r="17" spans="3:9" ht="24" customHeight="1">
      <c r="C17" s="107"/>
      <c r="D17" s="108"/>
      <c r="E17" s="124" t="s">
        <v>234</v>
      </c>
      <c r="F17" s="140" t="s">
        <v>135</v>
      </c>
      <c r="G17" s="125" t="s">
        <v>320</v>
      </c>
      <c r="H17" s="258">
        <f>SUM(H18:H20)</f>
        <v>0</v>
      </c>
      <c r="I17" s="111"/>
    </row>
    <row r="18" spans="3:9" ht="15" customHeight="1">
      <c r="C18" s="107"/>
      <c r="D18" s="108"/>
      <c r="E18" s="124" t="s">
        <v>421</v>
      </c>
      <c r="F18" s="142" t="s">
        <v>136</v>
      </c>
      <c r="G18" s="125" t="s">
        <v>320</v>
      </c>
      <c r="H18" s="129"/>
      <c r="I18" s="111"/>
    </row>
    <row r="19" spans="3:9" ht="15" customHeight="1">
      <c r="C19" s="107"/>
      <c r="D19" s="108"/>
      <c r="E19" s="126" t="s">
        <v>423</v>
      </c>
      <c r="F19" s="142" t="s">
        <v>137</v>
      </c>
      <c r="G19" s="125" t="s">
        <v>320</v>
      </c>
      <c r="H19" s="131"/>
      <c r="I19" s="111"/>
    </row>
    <row r="20" spans="3:9" ht="15" customHeight="1">
      <c r="C20" s="107"/>
      <c r="D20" s="108"/>
      <c r="E20" s="126" t="s">
        <v>422</v>
      </c>
      <c r="F20" s="142" t="s">
        <v>138</v>
      </c>
      <c r="G20" s="125" t="s">
        <v>320</v>
      </c>
      <c r="H20" s="131"/>
      <c r="I20" s="111"/>
    </row>
    <row r="21" spans="3:9" ht="36" customHeight="1">
      <c r="C21" s="107"/>
      <c r="D21" s="108"/>
      <c r="E21" s="124" t="s">
        <v>235</v>
      </c>
      <c r="F21" s="140" t="s">
        <v>369</v>
      </c>
      <c r="G21" s="153" t="s">
        <v>320</v>
      </c>
      <c r="H21" s="129"/>
      <c r="I21" s="111"/>
    </row>
    <row r="22" spans="3:9" ht="18" customHeight="1">
      <c r="C22" s="107"/>
      <c r="D22" s="108"/>
      <c r="E22" s="124" t="s">
        <v>424</v>
      </c>
      <c r="F22" s="142" t="s">
        <v>325</v>
      </c>
      <c r="G22" s="125" t="s">
        <v>323</v>
      </c>
      <c r="H22" s="177"/>
      <c r="I22" s="111"/>
    </row>
    <row r="23" spans="3:9" ht="18" customHeight="1">
      <c r="C23" s="107"/>
      <c r="D23" s="108"/>
      <c r="E23" s="124" t="s">
        <v>425</v>
      </c>
      <c r="F23" s="142" t="s">
        <v>324</v>
      </c>
      <c r="G23" s="125" t="s">
        <v>47</v>
      </c>
      <c r="H23" s="177"/>
      <c r="I23" s="111"/>
    </row>
    <row r="24" spans="3:9" ht="30" customHeight="1">
      <c r="C24" s="107"/>
      <c r="D24" s="108"/>
      <c r="E24" s="124" t="s">
        <v>315</v>
      </c>
      <c r="F24" s="140" t="s">
        <v>69</v>
      </c>
      <c r="G24" s="153" t="s">
        <v>320</v>
      </c>
      <c r="H24" s="177">
        <v>241.537824</v>
      </c>
      <c r="I24" s="111"/>
    </row>
    <row r="25" spans="3:9" ht="27" customHeight="1">
      <c r="C25" s="107"/>
      <c r="D25" s="108"/>
      <c r="E25" s="124" t="s">
        <v>316</v>
      </c>
      <c r="F25" s="142" t="s">
        <v>379</v>
      </c>
      <c r="G25" s="125" t="s">
        <v>380</v>
      </c>
      <c r="H25" s="259">
        <f>SUM(H26:H33)</f>
        <v>7.073500000000001</v>
      </c>
      <c r="I25" s="111"/>
    </row>
    <row r="26" spans="3:9" ht="18" customHeight="1">
      <c r="C26" s="107"/>
      <c r="D26" s="108"/>
      <c r="E26" s="124" t="s">
        <v>426</v>
      </c>
      <c r="F26" s="154" t="s">
        <v>381</v>
      </c>
      <c r="G26" s="125" t="s">
        <v>380</v>
      </c>
      <c r="H26" s="177"/>
      <c r="I26" s="111"/>
    </row>
    <row r="27" spans="3:9" ht="18" customHeight="1">
      <c r="C27" s="107"/>
      <c r="D27" s="108"/>
      <c r="E27" s="124" t="s">
        <v>427</v>
      </c>
      <c r="F27" s="154" t="s">
        <v>382</v>
      </c>
      <c r="G27" s="125" t="s">
        <v>380</v>
      </c>
      <c r="H27" s="177"/>
      <c r="I27" s="111"/>
    </row>
    <row r="28" spans="3:9" ht="18" customHeight="1">
      <c r="C28" s="107"/>
      <c r="D28" s="108"/>
      <c r="E28" s="124" t="s">
        <v>428</v>
      </c>
      <c r="F28" s="154" t="s">
        <v>383</v>
      </c>
      <c r="G28" s="125" t="s">
        <v>380</v>
      </c>
      <c r="H28" s="177"/>
      <c r="I28" s="111"/>
    </row>
    <row r="29" spans="3:9" ht="18" customHeight="1">
      <c r="C29" s="107"/>
      <c r="D29" s="108"/>
      <c r="E29" s="124" t="s">
        <v>429</v>
      </c>
      <c r="F29" s="154" t="s">
        <v>384</v>
      </c>
      <c r="G29" s="125" t="s">
        <v>380</v>
      </c>
      <c r="H29" s="177"/>
      <c r="I29" s="111"/>
    </row>
    <row r="30" spans="3:9" ht="18" customHeight="1">
      <c r="C30" s="107"/>
      <c r="D30" s="108"/>
      <c r="E30" s="124" t="s">
        <v>430</v>
      </c>
      <c r="F30" s="154" t="s">
        <v>385</v>
      </c>
      <c r="G30" s="125" t="s">
        <v>380</v>
      </c>
      <c r="H30" s="177"/>
      <c r="I30" s="111"/>
    </row>
    <row r="31" spans="3:9" ht="18" customHeight="1">
      <c r="C31" s="107"/>
      <c r="D31" s="108"/>
      <c r="E31" s="124" t="s">
        <v>431</v>
      </c>
      <c r="F31" s="154" t="s">
        <v>386</v>
      </c>
      <c r="G31" s="125" t="s">
        <v>380</v>
      </c>
      <c r="H31" s="177"/>
      <c r="I31" s="111"/>
    </row>
    <row r="32" spans="3:9" ht="18" customHeight="1">
      <c r="C32" s="107"/>
      <c r="D32" s="108"/>
      <c r="E32" s="124" t="s">
        <v>433</v>
      </c>
      <c r="F32" s="154" t="s">
        <v>387</v>
      </c>
      <c r="G32" s="125" t="s">
        <v>380</v>
      </c>
      <c r="H32" s="177"/>
      <c r="I32" s="111"/>
    </row>
    <row r="33" spans="3:9" ht="18" customHeight="1">
      <c r="C33" s="107"/>
      <c r="D33" s="108"/>
      <c r="E33" s="124" t="s">
        <v>432</v>
      </c>
      <c r="F33" s="154" t="s">
        <v>388</v>
      </c>
      <c r="G33" s="125" t="s">
        <v>380</v>
      </c>
      <c r="H33" s="177">
        <v>7.073500000000001</v>
      </c>
      <c r="I33" s="111"/>
    </row>
    <row r="34" spans="3:9" ht="27" customHeight="1">
      <c r="C34" s="107"/>
      <c r="D34" s="108"/>
      <c r="E34" s="124" t="s">
        <v>317</v>
      </c>
      <c r="F34" s="140" t="s">
        <v>312</v>
      </c>
      <c r="G34" s="153" t="s">
        <v>320</v>
      </c>
      <c r="H34" s="177">
        <v>1378.24141</v>
      </c>
      <c r="I34" s="111"/>
    </row>
    <row r="35" spans="3:9" ht="27" customHeight="1">
      <c r="C35" s="107"/>
      <c r="D35" s="108"/>
      <c r="E35" s="124" t="s">
        <v>358</v>
      </c>
      <c r="F35" s="140" t="s">
        <v>370</v>
      </c>
      <c r="G35" s="153" t="s">
        <v>320</v>
      </c>
      <c r="H35" s="177">
        <v>271.99882</v>
      </c>
      <c r="I35" s="111"/>
    </row>
    <row r="36" spans="3:9" ht="27" customHeight="1">
      <c r="C36" s="107"/>
      <c r="D36" s="108"/>
      <c r="E36" s="124" t="s">
        <v>359</v>
      </c>
      <c r="F36" s="140" t="s">
        <v>319</v>
      </c>
      <c r="G36" s="153" t="s">
        <v>320</v>
      </c>
      <c r="H36" s="177">
        <v>25.76916</v>
      </c>
      <c r="I36" s="111"/>
    </row>
    <row r="37" spans="3:9" ht="27" customHeight="1">
      <c r="C37" s="107"/>
      <c r="D37" s="108"/>
      <c r="E37" s="124" t="s">
        <v>360</v>
      </c>
      <c r="F37" s="140" t="s">
        <v>311</v>
      </c>
      <c r="G37" s="153" t="s">
        <v>320</v>
      </c>
      <c r="H37" s="177"/>
      <c r="I37" s="111"/>
    </row>
    <row r="38" spans="3:9" ht="27" customHeight="1">
      <c r="C38" s="107"/>
      <c r="D38" s="108"/>
      <c r="E38" s="124" t="s">
        <v>361</v>
      </c>
      <c r="F38" s="140" t="s">
        <v>24</v>
      </c>
      <c r="G38" s="153" t="s">
        <v>320</v>
      </c>
      <c r="H38" s="177">
        <v>1982.667516</v>
      </c>
      <c r="I38" s="111"/>
    </row>
    <row r="39" spans="3:9" ht="27" customHeight="1">
      <c r="C39" s="107"/>
      <c r="D39" s="108"/>
      <c r="E39" s="124" t="s">
        <v>37</v>
      </c>
      <c r="F39" s="140" t="s">
        <v>312</v>
      </c>
      <c r="G39" s="153" t="s">
        <v>320</v>
      </c>
      <c r="H39" s="177">
        <v>993.38307</v>
      </c>
      <c r="I39" s="111"/>
    </row>
    <row r="40" spans="3:9" ht="27" customHeight="1">
      <c r="C40" s="107"/>
      <c r="D40" s="108"/>
      <c r="E40" s="124" t="s">
        <v>38</v>
      </c>
      <c r="F40" s="140" t="s">
        <v>41</v>
      </c>
      <c r="G40" s="153" t="s">
        <v>320</v>
      </c>
      <c r="H40" s="177">
        <v>250.15667</v>
      </c>
      <c r="I40" s="111"/>
    </row>
    <row r="41" spans="3:9" ht="27" customHeight="1">
      <c r="C41" s="107"/>
      <c r="D41" s="108"/>
      <c r="E41" s="124" t="s">
        <v>362</v>
      </c>
      <c r="F41" s="140" t="s">
        <v>371</v>
      </c>
      <c r="G41" s="153" t="s">
        <v>320</v>
      </c>
      <c r="H41" s="177">
        <v>185.78601</v>
      </c>
      <c r="I41" s="111"/>
    </row>
    <row r="42" spans="3:9" ht="27" customHeight="1">
      <c r="C42" s="107"/>
      <c r="D42" s="108"/>
      <c r="E42" s="124" t="s">
        <v>39</v>
      </c>
      <c r="F42" s="140" t="s">
        <v>312</v>
      </c>
      <c r="G42" s="153" t="s">
        <v>320</v>
      </c>
      <c r="H42" s="177">
        <v>49.05792</v>
      </c>
      <c r="I42" s="111"/>
    </row>
    <row r="43" spans="3:9" ht="27" customHeight="1">
      <c r="C43" s="107"/>
      <c r="D43" s="108"/>
      <c r="E43" s="124" t="s">
        <v>40</v>
      </c>
      <c r="F43" s="140" t="s">
        <v>41</v>
      </c>
      <c r="G43" s="153" t="s">
        <v>320</v>
      </c>
      <c r="H43" s="177">
        <v>7.93357</v>
      </c>
      <c r="I43" s="111"/>
    </row>
    <row r="44" spans="3:9" ht="27" customHeight="1">
      <c r="C44" s="107"/>
      <c r="D44" s="108"/>
      <c r="E44" s="124" t="s">
        <v>363</v>
      </c>
      <c r="F44" s="140" t="s">
        <v>29</v>
      </c>
      <c r="G44" s="153" t="s">
        <v>320</v>
      </c>
      <c r="H44" s="177">
        <v>723.887</v>
      </c>
      <c r="I44" s="111"/>
    </row>
    <row r="45" spans="3:9" ht="27" customHeight="1">
      <c r="C45" s="107"/>
      <c r="D45" s="108"/>
      <c r="E45" s="124" t="s">
        <v>434</v>
      </c>
      <c r="F45" s="142" t="s">
        <v>27</v>
      </c>
      <c r="G45" s="153" t="s">
        <v>320</v>
      </c>
      <c r="H45" s="177"/>
      <c r="I45" s="111"/>
    </row>
    <row r="46" spans="3:9" ht="27" customHeight="1">
      <c r="C46" s="107"/>
      <c r="D46" s="108"/>
      <c r="E46" s="124" t="s">
        <v>435</v>
      </c>
      <c r="F46" s="142" t="s">
        <v>28</v>
      </c>
      <c r="G46" s="153" t="s">
        <v>320</v>
      </c>
      <c r="H46" s="177"/>
      <c r="I46" s="111"/>
    </row>
    <row r="47" spans="3:9" ht="27" customHeight="1">
      <c r="C47" s="107"/>
      <c r="D47" s="108"/>
      <c r="E47" s="124" t="s">
        <v>436</v>
      </c>
      <c r="F47" s="142" t="s">
        <v>26</v>
      </c>
      <c r="G47" s="153" t="s">
        <v>320</v>
      </c>
      <c r="H47" s="177"/>
      <c r="I47" s="111"/>
    </row>
    <row r="48" spans="3:9" ht="27" customHeight="1">
      <c r="C48" s="107"/>
      <c r="D48" s="108"/>
      <c r="E48" s="124" t="s">
        <v>437</v>
      </c>
      <c r="F48" s="142" t="s">
        <v>25</v>
      </c>
      <c r="G48" s="125" t="s">
        <v>327</v>
      </c>
      <c r="H48" s="348"/>
      <c r="I48" s="111"/>
    </row>
    <row r="49" spans="3:9" ht="27" customHeight="1">
      <c r="C49" s="107"/>
      <c r="D49" s="108"/>
      <c r="E49" s="124" t="s">
        <v>438</v>
      </c>
      <c r="F49" s="142" t="s">
        <v>30</v>
      </c>
      <c r="G49" s="153" t="s">
        <v>320</v>
      </c>
      <c r="H49" s="177"/>
      <c r="I49" s="111"/>
    </row>
    <row r="50" spans="3:9" ht="45" customHeight="1">
      <c r="C50" s="107"/>
      <c r="D50" s="108"/>
      <c r="E50" s="124" t="s">
        <v>364</v>
      </c>
      <c r="F50" s="140" t="s">
        <v>318</v>
      </c>
      <c r="G50" s="153" t="s">
        <v>320</v>
      </c>
      <c r="H50" s="177">
        <v>42.94526</v>
      </c>
      <c r="I50" s="111"/>
    </row>
    <row r="51" spans="3:9" ht="42" customHeight="1">
      <c r="C51" s="107"/>
      <c r="D51" s="108"/>
      <c r="E51" s="124" t="s">
        <v>257</v>
      </c>
      <c r="F51" s="139" t="s">
        <v>31</v>
      </c>
      <c r="G51" s="153" t="s">
        <v>320</v>
      </c>
      <c r="H51" s="177">
        <f>H15</f>
        <v>4700.53888</v>
      </c>
      <c r="I51" s="111"/>
    </row>
    <row r="52" spans="3:9" ht="57" customHeight="1">
      <c r="C52" s="107"/>
      <c r="D52" s="108"/>
      <c r="E52" s="124" t="s">
        <v>258</v>
      </c>
      <c r="F52" s="139" t="s">
        <v>389</v>
      </c>
      <c r="G52" s="153" t="s">
        <v>320</v>
      </c>
      <c r="H52" s="177">
        <f>(H15-H16)/1.24</f>
        <v>-122.8178387096778</v>
      </c>
      <c r="I52" s="111"/>
    </row>
    <row r="53" spans="3:9" ht="42" customHeight="1">
      <c r="C53" s="107"/>
      <c r="D53" s="108"/>
      <c r="E53" s="124" t="s">
        <v>237</v>
      </c>
      <c r="F53" s="139" t="s">
        <v>390</v>
      </c>
      <c r="G53" s="153" t="s">
        <v>320</v>
      </c>
      <c r="H53" s="177"/>
      <c r="I53" s="111"/>
    </row>
    <row r="54" spans="3:9" ht="24" customHeight="1">
      <c r="C54" s="107"/>
      <c r="D54" s="108"/>
      <c r="E54" s="124" t="s">
        <v>238</v>
      </c>
      <c r="F54" s="139" t="s">
        <v>350</v>
      </c>
      <c r="G54" s="125" t="s">
        <v>32</v>
      </c>
      <c r="H54" s="259">
        <f>H55+H56</f>
        <v>151703.642</v>
      </c>
      <c r="I54" s="111"/>
    </row>
    <row r="55" spans="3:9" ht="21" customHeight="1">
      <c r="C55" s="107"/>
      <c r="D55" s="108"/>
      <c r="E55" s="124" t="s">
        <v>96</v>
      </c>
      <c r="F55" s="140" t="s">
        <v>391</v>
      </c>
      <c r="G55" s="125" t="s">
        <v>32</v>
      </c>
      <c r="H55" s="177"/>
      <c r="I55" s="111"/>
    </row>
    <row r="56" spans="3:9" ht="21" customHeight="1">
      <c r="C56" s="107"/>
      <c r="D56" s="108"/>
      <c r="E56" s="124" t="s">
        <v>97</v>
      </c>
      <c r="F56" s="140" t="s">
        <v>392</v>
      </c>
      <c r="G56" s="125" t="s">
        <v>32</v>
      </c>
      <c r="H56" s="177">
        <v>151703.642</v>
      </c>
      <c r="I56" s="111"/>
    </row>
    <row r="57" spans="3:9" ht="27" customHeight="1">
      <c r="C57" s="107"/>
      <c r="D57" s="108"/>
      <c r="E57" s="124" t="s">
        <v>239</v>
      </c>
      <c r="F57" s="139" t="s">
        <v>351</v>
      </c>
      <c r="G57" s="125" t="s">
        <v>32</v>
      </c>
      <c r="H57" s="259">
        <f>H58+H59</f>
        <v>0</v>
      </c>
      <c r="I57" s="111"/>
    </row>
    <row r="58" spans="3:9" ht="20.25" customHeight="1">
      <c r="C58" s="107"/>
      <c r="D58" s="108"/>
      <c r="E58" s="124" t="s">
        <v>439</v>
      </c>
      <c r="F58" s="140" t="s">
        <v>136</v>
      </c>
      <c r="G58" s="125" t="s">
        <v>32</v>
      </c>
      <c r="H58" s="177"/>
      <c r="I58" s="111"/>
    </row>
    <row r="59" spans="3:9" ht="20.25" customHeight="1">
      <c r="C59" s="107"/>
      <c r="D59" s="108"/>
      <c r="E59" s="124" t="s">
        <v>440</v>
      </c>
      <c r="F59" s="140" t="s">
        <v>137</v>
      </c>
      <c r="G59" s="125" t="s">
        <v>32</v>
      </c>
      <c r="H59" s="177"/>
      <c r="I59" s="111"/>
    </row>
    <row r="60" spans="3:9" ht="23.25" customHeight="1">
      <c r="C60" s="107"/>
      <c r="D60" s="108"/>
      <c r="E60" s="124" t="s">
        <v>240</v>
      </c>
      <c r="F60" s="139" t="s">
        <v>393</v>
      </c>
      <c r="G60" s="125" t="s">
        <v>32</v>
      </c>
      <c r="H60" s="177"/>
      <c r="I60" s="111"/>
    </row>
    <row r="61" spans="3:9" ht="23.25" customHeight="1">
      <c r="C61" s="107"/>
      <c r="D61" s="108"/>
      <c r="E61" s="124" t="s">
        <v>284</v>
      </c>
      <c r="F61" s="139" t="s">
        <v>352</v>
      </c>
      <c r="G61" s="125" t="s">
        <v>32</v>
      </c>
      <c r="H61" s="259">
        <f>H62+H63</f>
        <v>585.34</v>
      </c>
      <c r="I61" s="111"/>
    </row>
    <row r="62" spans="3:9" ht="20.25" customHeight="1">
      <c r="C62" s="107"/>
      <c r="D62" s="108"/>
      <c r="E62" s="124" t="s">
        <v>400</v>
      </c>
      <c r="F62" s="140" t="s">
        <v>409</v>
      </c>
      <c r="G62" s="125" t="s">
        <v>32</v>
      </c>
      <c r="H62" s="177">
        <v>585.34</v>
      </c>
      <c r="I62" s="111"/>
    </row>
    <row r="63" spans="3:9" ht="20.25" customHeight="1">
      <c r="C63" s="107"/>
      <c r="D63" s="108"/>
      <c r="E63" s="124" t="s">
        <v>441</v>
      </c>
      <c r="F63" s="140" t="s">
        <v>443</v>
      </c>
      <c r="G63" s="125" t="s">
        <v>32</v>
      </c>
      <c r="H63" s="177"/>
      <c r="I63" s="111"/>
    </row>
    <row r="64" spans="3:9" ht="24" customHeight="1">
      <c r="C64" s="107"/>
      <c r="D64" s="108"/>
      <c r="E64" s="124" t="s">
        <v>285</v>
      </c>
      <c r="F64" s="143" t="s">
        <v>353</v>
      </c>
      <c r="G64" s="125" t="s">
        <v>254</v>
      </c>
      <c r="H64" s="177">
        <f>(54.52)/H62</f>
        <v>0.093142447124748</v>
      </c>
      <c r="I64" s="111"/>
    </row>
    <row r="65" spans="3:9" ht="24" customHeight="1">
      <c r="C65" s="107"/>
      <c r="D65" s="108"/>
      <c r="E65" s="124" t="s">
        <v>286</v>
      </c>
      <c r="F65" s="139" t="s">
        <v>33</v>
      </c>
      <c r="G65" s="125" t="s">
        <v>326</v>
      </c>
      <c r="H65" s="177"/>
      <c r="I65" s="111"/>
    </row>
    <row r="66" spans="3:9" ht="24" customHeight="1">
      <c r="C66" s="107"/>
      <c r="D66" s="108"/>
      <c r="E66" s="124" t="s">
        <v>287</v>
      </c>
      <c r="F66" s="139" t="s">
        <v>394</v>
      </c>
      <c r="G66" s="125" t="s">
        <v>46</v>
      </c>
      <c r="H66" s="348"/>
      <c r="I66" s="111"/>
    </row>
    <row r="67" spans="3:9" ht="24" customHeight="1">
      <c r="C67" s="107"/>
      <c r="D67" s="108"/>
      <c r="E67" s="124" t="s">
        <v>288</v>
      </c>
      <c r="F67" s="143" t="s">
        <v>395</v>
      </c>
      <c r="G67" s="125" t="s">
        <v>46</v>
      </c>
      <c r="H67" s="348"/>
      <c r="I67" s="111"/>
    </row>
    <row r="68" spans="3:9" ht="24" customHeight="1">
      <c r="C68" s="107"/>
      <c r="D68" s="108"/>
      <c r="E68" s="124" t="s">
        <v>289</v>
      </c>
      <c r="F68" s="140" t="s">
        <v>354</v>
      </c>
      <c r="G68" s="125" t="s">
        <v>327</v>
      </c>
      <c r="H68" s="348"/>
      <c r="I68" s="111"/>
    </row>
    <row r="69" spans="3:9" ht="33.75">
      <c r="C69" s="107"/>
      <c r="D69" s="108"/>
      <c r="E69" s="124" t="s">
        <v>401</v>
      </c>
      <c r="F69" s="140" t="s">
        <v>444</v>
      </c>
      <c r="G69" s="153" t="s">
        <v>334</v>
      </c>
      <c r="H69" s="177"/>
      <c r="I69" s="111"/>
    </row>
    <row r="70" spans="3:9" ht="24" customHeight="1">
      <c r="C70" s="107"/>
      <c r="D70" s="108"/>
      <c r="E70" s="124" t="s">
        <v>402</v>
      </c>
      <c r="F70" s="143" t="s">
        <v>355</v>
      </c>
      <c r="G70" s="125" t="s">
        <v>32</v>
      </c>
      <c r="H70" s="258">
        <f>H71+H72</f>
        <v>57.0724</v>
      </c>
      <c r="I70" s="111"/>
    </row>
    <row r="71" spans="3:9" ht="24" customHeight="1">
      <c r="C71" s="107"/>
      <c r="D71" s="108"/>
      <c r="E71" s="124" t="s">
        <v>403</v>
      </c>
      <c r="F71" s="140" t="s">
        <v>356</v>
      </c>
      <c r="G71" s="125" t="s">
        <v>32</v>
      </c>
      <c r="H71" s="129">
        <v>57.0724</v>
      </c>
      <c r="I71" s="111"/>
    </row>
    <row r="72" spans="3:9" ht="24" customHeight="1">
      <c r="C72" s="107"/>
      <c r="D72" s="108"/>
      <c r="E72" s="124" t="s">
        <v>404</v>
      </c>
      <c r="F72" s="140" t="s">
        <v>357</v>
      </c>
      <c r="G72" s="125" t="s">
        <v>32</v>
      </c>
      <c r="H72" s="258">
        <f>SUM(H73:H75)</f>
        <v>0</v>
      </c>
      <c r="I72" s="111"/>
    </row>
    <row r="73" spans="3:9" ht="21" customHeight="1">
      <c r="C73" s="107"/>
      <c r="D73" s="108"/>
      <c r="E73" s="124" t="s">
        <v>405</v>
      </c>
      <c r="F73" s="142" t="s">
        <v>397</v>
      </c>
      <c r="G73" s="125" t="s">
        <v>32</v>
      </c>
      <c r="H73" s="129"/>
      <c r="I73" s="111"/>
    </row>
    <row r="74" spans="3:9" ht="21" customHeight="1">
      <c r="C74" s="107"/>
      <c r="D74" s="108"/>
      <c r="E74" s="124" t="s">
        <v>406</v>
      </c>
      <c r="F74" s="142" t="s">
        <v>398</v>
      </c>
      <c r="G74" s="125" t="s">
        <v>32</v>
      </c>
      <c r="H74" s="129"/>
      <c r="I74" s="111"/>
    </row>
    <row r="75" spans="3:9" ht="21" customHeight="1">
      <c r="C75" s="107"/>
      <c r="D75" s="108"/>
      <c r="E75" s="124" t="s">
        <v>407</v>
      </c>
      <c r="F75" s="142" t="s">
        <v>399</v>
      </c>
      <c r="G75" s="125" t="s">
        <v>32</v>
      </c>
      <c r="H75" s="129"/>
      <c r="I75" s="111"/>
    </row>
    <row r="76" spans="3:9" ht="33.75">
      <c r="C76" s="107"/>
      <c r="D76" s="108"/>
      <c r="E76" s="137" t="s">
        <v>408</v>
      </c>
      <c r="F76" s="300" t="s">
        <v>410</v>
      </c>
      <c r="G76" s="301" t="s">
        <v>254</v>
      </c>
      <c r="H76" s="130"/>
      <c r="I76" s="111"/>
    </row>
    <row r="77" spans="3:9" ht="59.25" customHeight="1" thickBot="1">
      <c r="C77" s="107"/>
      <c r="D77" s="108"/>
      <c r="E77" s="127" t="s">
        <v>139</v>
      </c>
      <c r="F77" s="144" t="s">
        <v>42</v>
      </c>
      <c r="G77" s="152"/>
      <c r="H77" s="302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K24" sqref="K24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6" t="s">
        <v>368</v>
      </c>
      <c r="G9" s="116"/>
      <c r="H9" s="317"/>
    </row>
    <row r="10" spans="4:8" ht="26.25" customHeight="1">
      <c r="D10" s="91"/>
      <c r="E10" s="392" t="s">
        <v>1624</v>
      </c>
      <c r="F10" s="393"/>
      <c r="G10" s="394"/>
      <c r="H10" s="317"/>
    </row>
    <row r="11" spans="4:8" ht="12" thickBot="1">
      <c r="D11" s="91"/>
      <c r="E11" s="318"/>
      <c r="F11" s="318"/>
      <c r="G11" s="318"/>
      <c r="H11" s="317"/>
    </row>
    <row r="12" spans="4:8" ht="42" customHeight="1" thickBot="1">
      <c r="D12" s="91"/>
      <c r="E12" s="395" t="s">
        <v>469</v>
      </c>
      <c r="F12" s="396"/>
      <c r="G12" s="397"/>
      <c r="H12" s="317"/>
    </row>
    <row r="13" spans="4:8" ht="22.5" customHeight="1" thickBot="1">
      <c r="D13" s="91"/>
      <c r="E13" s="101" t="s">
        <v>230</v>
      </c>
      <c r="F13" s="102" t="s">
        <v>1625</v>
      </c>
      <c r="G13" s="103" t="s">
        <v>1626</v>
      </c>
      <c r="H13" s="317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317"/>
    </row>
    <row r="15" spans="4:8" ht="11.25">
      <c r="D15" s="319"/>
      <c r="E15" s="314">
        <v>1</v>
      </c>
      <c r="F15" s="323" t="s">
        <v>1627</v>
      </c>
      <c r="G15" s="324"/>
      <c r="H15" s="317"/>
    </row>
    <row r="16" spans="4:8" ht="22.5">
      <c r="D16" s="319"/>
      <c r="E16" s="314">
        <v>2</v>
      </c>
      <c r="F16" s="323" t="s">
        <v>1628</v>
      </c>
      <c r="G16" s="324"/>
      <c r="H16" s="317"/>
    </row>
    <row r="17" spans="4:8" ht="55.5" customHeight="1">
      <c r="D17" s="319"/>
      <c r="E17" s="314">
        <v>3</v>
      </c>
      <c r="F17" s="323" t="s">
        <v>4</v>
      </c>
      <c r="G17" s="324"/>
      <c r="H17" s="317"/>
    </row>
    <row r="18" spans="4:8" ht="22.5">
      <c r="D18" s="319"/>
      <c r="E18" s="314">
        <v>4</v>
      </c>
      <c r="F18" s="323" t="s">
        <v>5</v>
      </c>
      <c r="G18" s="325"/>
      <c r="H18" s="317"/>
    </row>
    <row r="19" spans="4:8" ht="11.25">
      <c r="D19" s="319"/>
      <c r="E19" s="326" t="s">
        <v>448</v>
      </c>
      <c r="F19" s="327" t="s">
        <v>6</v>
      </c>
      <c r="G19" s="324"/>
      <c r="H19" s="317"/>
    </row>
    <row r="20" spans="4:8" ht="11.25">
      <c r="D20" s="319"/>
      <c r="E20" s="326" t="s">
        <v>449</v>
      </c>
      <c r="F20" s="327" t="s">
        <v>7</v>
      </c>
      <c r="G20" s="324"/>
      <c r="H20" s="317"/>
    </row>
    <row r="21" spans="4:8" ht="11.25">
      <c r="D21" s="319"/>
      <c r="E21" s="326" t="s">
        <v>450</v>
      </c>
      <c r="F21" s="327" t="s">
        <v>8</v>
      </c>
      <c r="G21" s="324"/>
      <c r="H21" s="317"/>
    </row>
    <row r="22" spans="4:8" ht="11.25">
      <c r="D22" s="319"/>
      <c r="E22" s="326" t="s">
        <v>451</v>
      </c>
      <c r="F22" s="327" t="s">
        <v>9</v>
      </c>
      <c r="G22" s="324"/>
      <c r="H22" s="317"/>
    </row>
    <row r="23" spans="4:8" ht="33.75">
      <c r="D23" s="319" t="s">
        <v>10</v>
      </c>
      <c r="E23" s="314">
        <v>5</v>
      </c>
      <c r="F23" s="323" t="s">
        <v>15</v>
      </c>
      <c r="G23" s="324"/>
      <c r="H23" s="317"/>
    </row>
    <row r="24" spans="4:8" ht="33.75">
      <c r="D24" s="319"/>
      <c r="E24" s="314">
        <v>6</v>
      </c>
      <c r="F24" s="328" t="s">
        <v>16</v>
      </c>
      <c r="G24" s="324"/>
      <c r="H24" s="317"/>
    </row>
    <row r="25" spans="4:8" ht="12" thickBot="1">
      <c r="D25" s="319" t="s">
        <v>11</v>
      </c>
      <c r="E25" s="329"/>
      <c r="F25" s="330" t="s">
        <v>12</v>
      </c>
      <c r="G25" s="331"/>
      <c r="H25" s="317"/>
    </row>
    <row r="26" spans="4:8" ht="11.25">
      <c r="D26" s="91"/>
      <c r="E26" s="318"/>
      <c r="F26" s="318"/>
      <c r="G26" s="318"/>
      <c r="H26" s="317"/>
    </row>
    <row r="27" spans="4:8" ht="27.75" customHeight="1">
      <c r="D27" s="91"/>
      <c r="E27" s="390" t="s">
        <v>13</v>
      </c>
      <c r="F27" s="391"/>
      <c r="G27" s="391"/>
      <c r="H27" s="317"/>
    </row>
    <row r="28" spans="4:8" ht="27.75" customHeight="1">
      <c r="D28" s="91"/>
      <c r="E28" s="390" t="s">
        <v>14</v>
      </c>
      <c r="F28" s="391"/>
      <c r="G28" s="391"/>
      <c r="H28" s="317"/>
    </row>
    <row r="29" spans="4:8" ht="11.25">
      <c r="D29" s="128"/>
      <c r="E29" s="116"/>
      <c r="F29" s="116"/>
      <c r="G29" s="116"/>
      <c r="H29" s="117"/>
    </row>
  </sheetData>
  <sheetProtection password="FA9C" sheet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GorshkovSE</cp:lastModifiedBy>
  <cp:lastPrinted>2009-12-25T14:33:31Z</cp:lastPrinted>
  <dcterms:created xsi:type="dcterms:W3CDTF">2007-06-09T08:43:05Z</dcterms:created>
  <dcterms:modified xsi:type="dcterms:W3CDTF">2011-04-18T10:19:13Z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