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521" windowWidth="15585" windowHeight="12390" activeTab="0"/>
  </bookViews>
  <sheets>
    <sheet name="Раздел 1" sheetId="1" r:id="rId1"/>
    <sheet name="Раздел 2" sheetId="2" r:id="rId2"/>
    <sheet name="Раздел 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TABLE" localSheetId="0">'Раздел 1'!#REF!</definedName>
    <definedName name="TABLE" localSheetId="1">'Раздел 2'!$A$8:$F$17</definedName>
    <definedName name="TABLE" localSheetId="2">'Раздел 3'!#REF!</definedName>
    <definedName name="_xlnm.Print_Area" localSheetId="0">'Раздел 1'!$A$1:$F$19</definedName>
    <definedName name="_xlnm.Print_Area" localSheetId="1">'Раздел 2'!$A$1:$F$321</definedName>
    <definedName name="_xlnm.Print_Area" localSheetId="2">'Раздел 3'!$A$1:$S$192</definedName>
  </definedNames>
  <calcPr fullCalcOnLoad="1"/>
</workbook>
</file>

<file path=xl/sharedStrings.xml><?xml version="1.0" encoding="utf-8"?>
<sst xmlns="http://schemas.openxmlformats.org/spreadsheetml/2006/main" count="1352" uniqueCount="123">
  <si>
    <t>Наименование показателей</t>
  </si>
  <si>
    <t>Единица измерения</t>
  </si>
  <si>
    <t>3.</t>
  </si>
  <si>
    <t>4.</t>
  </si>
  <si>
    <t>5.</t>
  </si>
  <si>
    <t>№ 
п/п</t>
  </si>
  <si>
    <t>Предложения 
на расчетный период регулирования</t>
  </si>
  <si>
    <t>Фактические показатели 
за год, предшествующий базовому периоду</t>
  </si>
  <si>
    <t>Показатели, утвержденные 
на базовый период *</t>
  </si>
  <si>
    <t>6.</t>
  </si>
  <si>
    <t>8.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</si>
  <si>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</si>
  <si>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Приложение № 4
к предложению о размере цен (тарифов), долгосрочных параметров регулирования</t>
  </si>
  <si>
    <t>Раздел 2. Основные показатели деятельности генерирующих объектов</t>
  </si>
  <si>
    <t>Производство электрической энергии</t>
  </si>
  <si>
    <t>млн. кВт·ч</t>
  </si>
  <si>
    <t>Полезный отпуск электрической энергии</t>
  </si>
  <si>
    <t>Отпуск тепловой энергии с коллекторов</t>
  </si>
  <si>
    <t>тыс. Гкал</t>
  </si>
  <si>
    <t>Отпуск тепловой энергии в сеть</t>
  </si>
  <si>
    <t>млн. рублей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</si>
  <si>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</si>
  <si>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</si>
  <si>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</si>
  <si>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</si>
  <si>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</si>
  <si>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</si>
  <si>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</si>
  <si>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</si>
  <si>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</si>
  <si>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</si>
  <si>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</si>
  <si>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</si>
  <si>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Фактические показатели за год, предшествующий базовому периоду</t>
  </si>
  <si>
    <t>Показатели, утвержденные на базовый период *</t>
  </si>
  <si>
    <t>Предложения на расчетный период регулирования</t>
  </si>
  <si>
    <t>4.1.</t>
  </si>
  <si>
    <t>цена на электрическую энергию</t>
  </si>
  <si>
    <t>руб./тыс. кВт·ч</t>
  </si>
  <si>
    <t>в том числе топливная составляющая</t>
  </si>
  <si>
    <t>1-е полугодие</t>
  </si>
  <si>
    <t>2-е полугодие</t>
  </si>
  <si>
    <t>ПРЕДЛОЖЕНИЕ</t>
  </si>
  <si>
    <t>год</t>
  </si>
  <si>
    <t>(расчетный период регулирования)</t>
  </si>
  <si>
    <t>(полное и сокращенное наименование юридического лица)</t>
  </si>
  <si>
    <t>Раздел 1. Информация об организации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</si>
  <si>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</si>
  <si>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</si>
  <si>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</si>
  <si>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</si>
  <si>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</si>
  <si>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</si>
  <si>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</si>
  <si>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</si>
  <si>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</si>
  <si>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</si>
  <si>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октябрь</t>
  </si>
  <si>
    <t>декабрь</t>
  </si>
  <si>
    <t>ПАО "Вторая генерирующая компания оптового рынка электроэнергии" (ПАО "ОГК-2")</t>
  </si>
  <si>
    <t>филиал ПАО "ОГК-2" - Адлерская ТЭС (1 блок)</t>
  </si>
  <si>
    <t>филиал ПАО "ОГК-2" - Адлерская ТЭС (2 блок)</t>
  </si>
  <si>
    <t>филиал ПАО "ОГК-2" - Рязанская ГРЭС (ГРЭС-24)</t>
  </si>
  <si>
    <t>филиал ПАО "ОГК-2" - Рязанская ГРЭС</t>
  </si>
  <si>
    <t>филиал ПАО "ОГК-2" - Рязанская ГРЭС ДПМ</t>
  </si>
  <si>
    <t>филиал ПАО "ОГК-2" - Киришская ГРЭС</t>
  </si>
  <si>
    <t>филиал ПАО "ОГК-2" - Киришская ГРЭС ДПМ</t>
  </si>
  <si>
    <t>филиал ПАО "ОГК-2" - Красноярская ГРЭС-2</t>
  </si>
  <si>
    <t>филиал ПАО "ОГК-2" - Новочеркасская ГРЭС</t>
  </si>
  <si>
    <t>филиал ПАО "ОГК-2" - Новочеркасская ГРЭС ДПМ</t>
  </si>
  <si>
    <t>филиал ПАО "ОГК-2" - Новочеркасская ГРЭС отказ от ДПМ</t>
  </si>
  <si>
    <t>филиал ПАО "ОГК-2" - Псковская ГРЭС</t>
  </si>
  <si>
    <t>филиал ПАО "ОГК-2" - Серовская ГРЭС ДПМ</t>
  </si>
  <si>
    <t>филиал ПАО "ОГК-2" - Ставропольская ГРЭС</t>
  </si>
  <si>
    <t>филиал ПАО "ОГК-2" - Сургутская ГРЭС-1</t>
  </si>
  <si>
    <t>филиал ПАО "ОГК-2" - Троицкая ГРЭС</t>
  </si>
  <si>
    <t>филиал ПАО "ОГК-2" - Троицкая ГРЭС ДПМ</t>
  </si>
  <si>
    <t>филиал ПАО "ОГК-2" - Череповецкая ГРЭС</t>
  </si>
  <si>
    <t>филиал ПАО "ОГК-2" - Череповецкая ГРЭС ДПМ</t>
  </si>
  <si>
    <t>Полное наименование</t>
  </si>
  <si>
    <t>Сокращенное наименование</t>
  </si>
  <si>
    <t>Место нахождения</t>
  </si>
  <si>
    <t>356126, Российская Федерация, Ставропольский край, Изобильненский район, поселок Солнечнодольск</t>
  </si>
  <si>
    <t>Фактический адрес</t>
  </si>
  <si>
    <t>ИНН</t>
  </si>
  <si>
    <t>КПП</t>
  </si>
  <si>
    <t>997450001, 260701001</t>
  </si>
  <si>
    <t>Ф.И.О. руководителя</t>
  </si>
  <si>
    <t>Адрес электронной почты</t>
  </si>
  <si>
    <t>office@ogk2.ru</t>
  </si>
  <si>
    <t>Контактный телефон</t>
  </si>
  <si>
    <t>Факс</t>
  </si>
  <si>
    <t>Публичное акционерное общество «Вторая генерирующая компания оптового рынка электроэнергии»</t>
  </si>
  <si>
    <t>ПАО «ОГК-2»</t>
  </si>
  <si>
    <t>196140, Российская Федерация, г. Санкт-Петербург, Петербургское шоссе, д. 66, корпус 1, лит. А.</t>
  </si>
  <si>
    <t>Семиколенов Артём Викторович</t>
  </si>
  <si>
    <t>(812) 646-13-64</t>
  </si>
  <si>
    <t>-</t>
  </si>
  <si>
    <t>о размере регулируемых уровней цен (тарифов) на электрическую энергию, применяемых при введении государственного регулирования цен (тарифов) на 2020 год</t>
  </si>
  <si>
    <t>филиала ПАО "ОГК-2" - Адлерская ТЭС (1 блок) на 2020 год</t>
  </si>
  <si>
    <t>филиала ПАО "ОГК-2" - Адлерская ТЭС (2 блок) на 2020 год</t>
  </si>
  <si>
    <t>филиала ПАО "ОГК-2" - Рязанская ГРЭС (ГРЭС-24) на 2020 год</t>
  </si>
  <si>
    <t>филиала ПАО "ОГК-2" - Рязанская ГРЭС  на 2020 год</t>
  </si>
  <si>
    <t>филиала ПАО "ОГК-2" - Рязанская ГРЭС ДПМ (ПСУ) на 2020 год</t>
  </si>
  <si>
    <t>филиала ПАО "ОГК-2" - Киришская ГРЭС  на 2020 год</t>
  </si>
  <si>
    <t>филиала ПАО "ОГК-2" - Киришская ГРЭС ДПМ (ПГУ) на 2020 год</t>
  </si>
  <si>
    <t>филиала ПАО "ОГК-2" - Красноярская ГРЭС-2  на 2020 год</t>
  </si>
  <si>
    <t>филиала ПАО "ОГК-2" - Новочеркасская ГРЭС  на 2020 год</t>
  </si>
  <si>
    <t>филиала ПАО "ОГК-2" - Новочеркасская ГРЭС ДПМ (ПСУ)  на 2020 год</t>
  </si>
  <si>
    <t>филиала ПАО "ОГК-2" - Новочеркасская ГРЭС отказ от ДПМ  на 2020 год</t>
  </si>
  <si>
    <t>филиала ПАО "ОГК-2" - Псковская ГРЭС  на 2020 год</t>
  </si>
  <si>
    <t>филиала ПАО "ОГК-2" - Серовская ГРЭС ДПМ на 2020 год</t>
  </si>
  <si>
    <t>филиала ПАО "ОГК-2" - Ставропольская ГРЭС на 2020 год</t>
  </si>
  <si>
    <t>филиала ПАО "ОГК-2" - Сургутская ГРЭС-1  на 2020 год</t>
  </si>
  <si>
    <t>филиала ПАО "ОГК-2" - Троицкая ГРЭС  на 2020 год</t>
  </si>
  <si>
    <t>филиала ПАО "ОГК-2" - Троицкая ГРЭС ДПМ  на 2020 год</t>
  </si>
  <si>
    <t>филиала ПАО "ОГК-2" - Череповецкая ГРЭС  на 2020 год</t>
  </si>
  <si>
    <t>филиала ПАО "ОГК-2" - Череповецкая ГРЭС ДПМ  на 2020 год</t>
  </si>
  <si>
    <t>филиала ПАО "ОГК-2" - Грозненская ТЭС (1 блок) на 2020 год</t>
  </si>
  <si>
    <t>филиала ПАО "ОГК-2" - Грозненская ТЭС (2 блок) на 2020 год</t>
  </si>
  <si>
    <t xml:space="preserve">филиал ПАО "ОГК-2" - Грозненская ТЭС (1 блок) </t>
  </si>
  <si>
    <t>филиал ПАО "ОГК-2" - Грозненская ТЭС (2 блок)</t>
  </si>
  <si>
    <t>Приложение № 1
к предложению о размере цен (тарифов), долгосрочных параметров регулирования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</si>
</sst>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\ ##0.00"/>
  </numFmts>
  <fonts count="3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9"/>
      <name val="Tahoma"/>
      <family val="2"/>
    </font>
    <font>
      <u val="single"/>
      <sz val="11"/>
      <color indexed="12"/>
      <name val="Calibri"/>
      <family val="2"/>
    </font>
    <font>
      <u val="single"/>
      <sz val="13"/>
      <color indexed="12"/>
      <name val="Times New Roman"/>
      <family val="1"/>
    </font>
    <font>
      <u val="single"/>
      <sz val="11"/>
      <color theme="10"/>
      <name val="Calibri"/>
      <family val="2"/>
    </font>
    <font>
      <u val="single"/>
      <sz val="13"/>
      <color theme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4" fontId="26" fillId="21" borderId="6" applyBorder="0">
      <alignment horizontal="right"/>
      <protection/>
    </xf>
    <xf numFmtId="0" fontId="13" fillId="0" borderId="7" applyNumberFormat="0" applyFill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9" applyNumberFormat="0" applyFont="0" applyAlignment="0" applyProtection="0"/>
    <xf numFmtId="9" fontId="0" fillId="0" borderId="0" applyFon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6" fillId="4" borderId="0" applyBorder="0">
      <alignment horizontal="right"/>
      <protection/>
    </xf>
    <xf numFmtId="0" fontId="2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3" fillId="0" borderId="6" xfId="55" applyFont="1" applyBorder="1" applyAlignment="1">
      <alignment horizontal="center" vertical="center" wrapText="1"/>
      <protection/>
    </xf>
    <xf numFmtId="0" fontId="1" fillId="0" borderId="6" xfId="0" applyFont="1" applyBorder="1" applyAlignment="1">
      <alignment horizontal="center" vertical="center" wrapText="1"/>
    </xf>
    <xf numFmtId="0" fontId="22" fillId="0" borderId="6" xfId="54" applyFont="1" applyBorder="1" applyAlignment="1">
      <alignment horizontal="center" vertical="top" wrapText="1"/>
      <protection/>
    </xf>
    <xf numFmtId="0" fontId="22" fillId="0" borderId="6" xfId="54" applyFont="1" applyBorder="1" applyAlignment="1">
      <alignment horizontal="left" vertical="top" wrapText="1"/>
      <protection/>
    </xf>
    <xf numFmtId="0" fontId="23" fillId="0" borderId="6" xfId="55" applyFont="1" applyBorder="1" applyAlignment="1">
      <alignment horizontal="center" vertical="top" wrapText="1"/>
      <protection/>
    </xf>
    <xf numFmtId="0" fontId="23" fillId="0" borderId="6" xfId="55" applyFont="1" applyBorder="1" applyAlignment="1">
      <alignment horizontal="left" vertical="top" wrapText="1"/>
      <protection/>
    </xf>
    <xf numFmtId="0" fontId="23" fillId="0" borderId="6" xfId="55" applyFont="1" applyBorder="1" applyAlignment="1">
      <alignment horizontal="center" vertical="top"/>
      <protection/>
    </xf>
    <xf numFmtId="4" fontId="23" fillId="0" borderId="6" xfId="55" applyNumberFormat="1" applyFont="1" applyBorder="1" applyAlignment="1">
      <alignment horizontal="center" vertical="top"/>
      <protection/>
    </xf>
    <xf numFmtId="3" fontId="1" fillId="0" borderId="6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3" fontId="1" fillId="24" borderId="6" xfId="0" applyNumberFormat="1" applyFont="1" applyFill="1" applyBorder="1" applyAlignment="1">
      <alignment horizontal="center" vertical="top"/>
    </xf>
    <xf numFmtId="4" fontId="1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30" fillId="0" borderId="0" xfId="42" applyFont="1" applyAlignment="1">
      <alignment horizontal="left" vertical="top" wrapText="1"/>
    </xf>
    <xf numFmtId="0" fontId="4" fillId="0" borderId="0" xfId="0" applyFont="1" applyAlignment="1" quotePrefix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1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4" borderId="0" xfId="0" applyFont="1" applyFill="1" applyAlignment="1">
      <alignment horizontal="center" wrapText="1"/>
    </xf>
    <xf numFmtId="0" fontId="4" fillId="24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3" fillId="0" borderId="6" xfId="55" applyFont="1" applyBorder="1" applyAlignment="1">
      <alignment horizontal="center" vertical="center" wrapText="1"/>
      <protection/>
    </xf>
    <xf numFmtId="0" fontId="0" fillId="0" borderId="6" xfId="0" applyBorder="1" applyAlignment="1">
      <alignment/>
    </xf>
    <xf numFmtId="0" fontId="0" fillId="24" borderId="0" xfId="0" applyFill="1" applyAlignment="1">
      <alignment/>
    </xf>
    <xf numFmtId="0" fontId="2" fillId="0" borderId="0" xfId="0" applyFont="1" applyAlignment="1">
      <alignment horizontal="left" wrapText="1" indent="3"/>
    </xf>
    <xf numFmtId="0" fontId="1" fillId="0" borderId="0" xfId="0" applyFont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начение" xfId="49"/>
    <cellStyle name="Итог" xfId="50"/>
    <cellStyle name="Контрольная ячейка" xfId="51"/>
    <cellStyle name="Название" xfId="52"/>
    <cellStyle name="Нейтральный" xfId="53"/>
    <cellStyle name="Обычный_стр.1_10" xfId="54"/>
    <cellStyle name="Обычный_стр.1_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ормула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externalLink" Target="externalLinks/externalLink33.xml" /><Relationship Id="rId39" Type="http://schemas.openxmlformats.org/officeDocument/2006/relationships/externalLink" Target="externalLinks/externalLink34.xml" /><Relationship Id="rId40" Type="http://schemas.openxmlformats.org/officeDocument/2006/relationships/externalLink" Target="externalLinks/externalLink35.xml" /><Relationship Id="rId41" Type="http://schemas.openxmlformats.org/officeDocument/2006/relationships/externalLink" Target="externalLinks/externalLink36.xml" /><Relationship Id="rId42" Type="http://schemas.openxmlformats.org/officeDocument/2006/relationships/externalLink" Target="externalLinks/externalLink37.xml" /><Relationship Id="rId43" Type="http://schemas.openxmlformats.org/officeDocument/2006/relationships/externalLink" Target="externalLinks/externalLink38.xml" /><Relationship Id="rId44" Type="http://schemas.openxmlformats.org/officeDocument/2006/relationships/externalLink" Target="externalLinks/externalLink39.xml" /><Relationship Id="rId45" Type="http://schemas.openxmlformats.org/officeDocument/2006/relationships/externalLink" Target="externalLinks/externalLink40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72;&#1073;&#1083;&#1086;&#1085;&#1099;_&#1075;&#1086;&#1090;&#1086;&#1074;&#1086;\STAT_&#1055;&#1040;&#1054;%20&#1054;&#1043;&#1050;-2_&#1040;&#1076;&#1083;&#1077;&#1088;&#1089;&#1082;&#1072;&#1103;%20&#1058;&#1069;&#1057;%20(1)_19.xlsb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72;&#1073;&#1083;&#1086;&#1085;&#1099;_&#1075;&#1086;&#1090;&#1086;&#1074;&#1086;\STAT_&#1055;&#1040;&#1054;%20&#1054;&#1043;&#1050;-2_&#1053;&#1086;&#1074;&#1086;&#1095;&#1077;&#1088;&#1082;&#1072;&#1089;&#1089;&#1082;&#1072;&#1103;%20&#1043;&#1056;&#1069;&#1057;%20(&#1044;&#1055;&#1052;)_19.xlsb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72;&#1073;&#1083;&#1086;&#1085;&#1099;_&#1075;&#1086;&#1090;&#1086;&#1074;&#1086;\STAT_&#1055;&#1040;&#1054;%20&#1054;&#1043;&#1050;-2_&#1053;&#1086;&#1074;&#1086;&#1095;&#1077;&#1088;&#1082;&#1072;&#1089;&#1089;&#1082;&#1072;&#1103;%20&#1043;&#1056;&#1069;&#1057;%20(&#1086;&#1090;&#1082;&#1072;&#1079;%20&#1086;&#1090;%20&#1044;&#1055;&#1052;)_19.xlsb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72;&#1073;&#1083;&#1086;&#1085;&#1099;_&#1075;&#1086;&#1090;&#1086;&#1074;&#1086;\STAT_&#1055;&#1040;&#1054;%20&#1054;&#1043;&#1050;-2_&#1055;&#1089;&#1082;&#1086;&#1074;&#1089;&#1082;&#1072;&#1103;%20&#1043;&#1056;&#1069;&#1057;_19.xlsb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72;&#1073;&#1083;&#1086;&#1085;&#1099;_&#1075;&#1086;&#1090;&#1086;&#1074;&#1086;\STAT_&#1055;&#1040;&#1054;%20&#1054;&#1043;&#1050;-2_&#1057;&#1090;&#1072;&#1074;&#1088;&#1086;&#1087;&#1086;&#1083;&#1100;&#1089;&#1082;&#1072;&#1103;%20&#1043;&#1056;&#1069;&#1057;_19.xlsb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72;&#1073;&#1083;&#1086;&#1085;&#1099;_&#1075;&#1086;&#1090;&#1086;&#1074;&#1086;\STAT_&#1055;&#1040;&#1054;%20&#1054;&#1043;&#1050;-2_&#1057;&#1091;&#1088;&#1075;&#1091;&#1090;&#1089;&#1082;&#1072;&#1103;%20&#1043;&#1056;&#1069;&#1057;-1_19.xlsb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72;&#1073;&#1083;&#1086;&#1085;&#1099;_&#1075;&#1086;&#1090;&#1086;&#1074;&#1086;\STAT_&#1055;&#1040;&#1054;%20&#1054;&#1043;&#1050;-2_&#1058;&#1088;&#1086;&#1080;&#1094;&#1082;&#1072;&#1103;%20&#1043;&#1056;&#1069;&#1057;_19.xlsb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72;&#1073;&#1083;&#1086;&#1085;&#1099;_&#1075;&#1086;&#1090;&#1086;&#1074;&#1086;\STAT_&#1055;&#1040;&#1054;%20&#1054;&#1043;&#1050;-2_&#1058;&#1088;&#1086;&#1080;&#1094;&#1082;&#1072;&#1103;%20&#1043;&#1056;&#1069;&#1057;%20(&#1044;&#1055;&#1052;)_19.xlsb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72;&#1073;&#1083;&#1086;&#1085;&#1099;_&#1075;&#1086;&#1090;&#1086;&#1074;&#1086;\STAT_&#1055;&#1040;&#1054;%20&#1054;&#1043;&#1050;-2_&#1063;&#1077;&#1088;&#1077;&#1087;&#1086;&#1074;&#1077;&#1094;&#1082;&#1072;&#1103;%20&#1043;&#1056;&#1069;&#1057;_19.xlsb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72;&#1073;&#1083;&#1086;&#1085;&#1099;_&#1075;&#1086;&#1090;&#1086;&#1074;&#1086;\STAT_&#1055;&#1040;&#1054;%20&#1054;&#1043;&#1050;-2_&#1063;&#1077;&#1088;&#1077;&#1087;&#1086;&#1074;&#1077;&#1094;&#1082;&#1072;&#1103;%20&#1043;&#1056;&#1069;&#1057;%20(&#1044;&#1055;&#1052;)_19.xlsb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72;&#1073;&#1083;&#1086;&#1085;&#1099;_&#1075;&#1086;&#1090;&#1086;&#1074;&#1086;\STAT_&#1055;&#1040;&#1054;%20&#1054;&#1043;&#1050;-2_&#1057;&#1077;&#1088;&#1086;&#1074;&#1089;&#1082;&#1072;&#1103;%20&#1043;&#1056;&#1069;&#1057;%20(&#1044;&#1055;&#1052;)_19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72;&#1073;&#1083;&#1086;&#1085;&#1099;_&#1075;&#1086;&#1090;&#1086;&#1074;&#1086;\STAT_&#1055;&#1040;&#1054;%20&#1054;&#1043;&#1050;-2_&#1040;&#1076;&#1083;&#1077;&#1088;&#1089;&#1082;&#1072;&#1103;%20&#1058;&#1069;&#1057;%20(2)_19.xlsb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&#1099;%20(&#1075;&#1086;&#1090;&#1086;&#1074;&#1086;)\STAT_&#1055;&#1040;&#1054;%20&#1054;&#1043;&#1050;-2_&#1040;&#1076;&#1083;&#1077;&#1088;&#1089;&#1082;&#1072;&#1103;%20&#1058;&#1069;&#1057;%20(1)_20.xlsb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&#1099;%20(&#1075;&#1086;&#1090;&#1086;&#1074;&#1086;)\STAT_&#1055;&#1040;&#1054;%20&#1054;&#1043;&#1050;-2_&#1040;&#1076;&#1083;&#1077;&#1088;&#1089;&#1082;&#1072;&#1103;%20&#1058;&#1069;&#1057;%20(2)_20.xlsb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&#1099;%20(&#1075;&#1086;&#1090;&#1086;&#1074;&#1086;)\STAT_&#1055;&#1040;&#1054;%20&#1054;&#1043;&#1050;-2_&#1043;&#1056;&#1069;&#1057;-24_20.xlsb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&#1099;%20(&#1075;&#1086;&#1090;&#1086;&#1074;&#1086;)\STAT_&#1055;&#1040;&#1054;%20&#1054;&#1043;&#1050;-2_&#1056;&#1103;&#1079;&#1072;&#1085;&#1089;&#1082;&#1072;&#1103;%20&#1043;&#1056;&#1069;&#1057;_20.xlsb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&#1099;%20(&#1075;&#1086;&#1090;&#1086;&#1074;&#1086;)\STAT_&#1055;&#1040;&#1054;%20&#1054;&#1043;&#1050;-2_&#1056;&#1103;&#1079;&#1072;&#1085;&#1089;&#1082;&#1072;&#1103;%20&#1043;&#1056;&#1069;&#1057;%20(&#1044;&#1055;&#1052;)_20.xlsb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&#1099;%20(&#1075;&#1086;&#1090;&#1086;&#1074;&#1086;)\STAT_&#1055;&#1040;&#1054;%20&#1054;&#1043;&#1050;-2_&#1050;&#1080;&#1088;&#1080;&#1096;&#1089;&#1082;&#1072;&#1103;%20&#1043;&#1056;&#1069;&#1057;_20.xlsb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&#1099;%20(&#1075;&#1086;&#1090;&#1086;&#1074;&#1086;)\STAT_&#1055;&#1040;&#1054;%20&#1054;&#1043;&#1050;-2_&#1050;&#1080;&#1088;&#1080;&#1096;&#1089;&#1082;&#1072;&#1103;%20&#1043;&#1056;&#1069;&#1057;%20(&#1044;&#1055;&#1052;)_20.xlsb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&#1099;%20(&#1075;&#1086;&#1090;&#1086;&#1074;&#1086;)\STAT_&#1055;&#1040;&#1054;%20&#1054;&#1043;&#1050;-2_&#1050;&#1088;&#1072;&#1089;&#1085;&#1086;&#1103;&#1088;&#1089;&#1082;&#1072;&#1103;%20&#1043;&#1056;&#1069;&#1057;-2_20.xlsb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&#1099;%20(&#1075;&#1086;&#1090;&#1086;&#1074;&#1086;)\STAT_&#1055;&#1040;&#1054;%20&#1054;&#1043;&#1050;-2_&#1053;&#1086;&#1074;&#1086;&#1095;&#1077;&#1088;&#1082;&#1072;&#1089;&#1089;&#1082;&#1072;&#1103;%20&#1043;&#1056;&#1069;&#1057;_20.xlsb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&#1099;%20(&#1075;&#1086;&#1090;&#1086;&#1074;&#1086;)\STAT_&#1055;&#1040;&#1054;%20&#1054;&#1043;&#1050;-2_&#1053;&#1086;&#1074;&#1086;&#1095;&#1077;&#1088;&#1082;&#1072;&#1089;&#1089;&#1082;&#1072;&#1103;%20&#1043;&#1056;&#1069;&#1057;%20(&#1044;&#1055;&#1052;)_20.xlsb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72;&#1073;&#1083;&#1086;&#1085;&#1099;_&#1075;&#1086;&#1090;&#1086;&#1074;&#1086;\STAT_&#1055;&#1040;&#1054;%20&#1054;&#1043;&#1050;-2_&#1043;&#1056;&#1069;&#1057;-24_19.xlsb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&#1099;%20(&#1075;&#1086;&#1090;&#1086;&#1074;&#1086;)\STAT_&#1055;&#1040;&#1054;%20&#1054;&#1043;&#1050;-2_&#1053;&#1086;&#1074;&#1086;&#1095;&#1077;&#1088;&#1082;&#1072;&#1089;&#1089;&#1082;&#1072;&#1103;%20&#1043;&#1056;&#1069;&#1057;%20(&#1086;&#1090;&#1082;&#1072;&#1079;%20&#1086;&#1090;%20&#1044;&#1055;&#1052;)_20.xlsb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&#1099;%20(&#1075;&#1086;&#1090;&#1086;&#1074;&#1086;)\STAT_&#1055;&#1040;&#1054;%20&#1054;&#1043;&#1050;-2_&#1055;&#1089;&#1082;&#1086;&#1074;&#1089;&#1082;&#1072;&#1103;%20&#1043;&#1056;&#1069;&#1057;_20.xlsb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&#1099;%20(&#1075;&#1086;&#1090;&#1086;&#1074;&#1086;)\STAT_&#1055;&#1040;&#1054;%20&#1054;&#1043;&#1050;-2_&#1057;&#1090;&#1072;&#1074;&#1088;&#1086;&#1087;&#1086;&#1083;&#1100;&#1089;&#1082;&#1072;&#1103;%20&#1043;&#1056;&#1069;&#1057;_20.xlsb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&#1099;%20(&#1075;&#1086;&#1090;&#1086;&#1074;&#1086;)\STAT_&#1055;&#1040;&#1054;%20&#1054;&#1043;&#1050;-2_&#1057;&#1091;&#1088;&#1075;&#1091;&#1090;&#1089;&#1082;&#1072;&#1103;%20&#1043;&#1056;&#1069;&#1057;-1_20.xlsb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&#1099;%20(&#1075;&#1086;&#1090;&#1086;&#1074;&#1086;)\STAT_&#1055;&#1040;&#1054;%20&#1054;&#1043;&#1050;-2_&#1058;&#1088;&#1086;&#1080;&#1094;&#1082;&#1072;&#1103;%20&#1043;&#1056;&#1069;&#1057;_20.xlsb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&#1099;%20(&#1075;&#1086;&#1090;&#1086;&#1074;&#1086;)\STAT_&#1055;&#1040;&#1054;%20&#1054;&#1043;&#1050;-2_&#1058;&#1088;&#1086;&#1080;&#1094;&#1082;&#1072;&#1103;%20&#1043;&#1056;&#1069;&#1057;%20(&#1044;&#1055;&#1052;)_20.xlsb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&#1099;%20(&#1075;&#1086;&#1090;&#1086;&#1074;&#1086;)\STAT_&#1055;&#1040;&#1054;%20&#1054;&#1043;&#1050;-2_&#1063;&#1077;&#1088;&#1077;&#1087;&#1086;&#1074;&#1077;&#1094;&#1082;&#1072;&#1103;%20&#1043;&#1056;&#1069;&#1057;_20.xlsb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&#1099;%20(&#1075;&#1086;&#1090;&#1086;&#1074;&#1086;)\STAT_&#1055;&#1040;&#1054;%20&#1054;&#1043;&#1050;-2_&#1063;&#1077;&#1088;&#1077;&#1087;&#1086;&#1074;&#1077;&#1094;&#1082;&#1072;&#1103;%20&#1043;&#1056;&#1069;&#1057;%20(&#1044;&#1055;&#1052;)_20.xlsb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&#1099;%20(&#1075;&#1086;&#1090;&#1086;&#1074;&#1086;)\STAT_&#1055;&#1040;&#1054;%20&#1054;&#1043;&#1050;-2_&#1057;&#1077;&#1088;&#1086;&#1074;&#1089;&#1082;&#1072;&#1103;%20&#1043;&#1056;&#1069;&#1057;%20(&#1044;&#1055;&#1052;)_20.xlsb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&#1099;%20(&#1075;&#1086;&#1090;&#1086;&#1074;&#1086;)\STAT_&#1055;&#1040;&#1054;%20&#1054;&#1043;&#1050;-2_&#1043;&#1088;&#1086;&#1079;&#1085;&#1077;&#1085;&#1089;&#1082;&#1072;&#1103;%20&#1058;&#1069;&#1057;%20(1)_20.xlsb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72;&#1073;&#1083;&#1086;&#1085;&#1099;_&#1075;&#1086;&#1090;&#1086;&#1074;&#1086;\STAT_&#1055;&#1040;&#1054;%20&#1054;&#1043;&#1050;-2_&#1056;&#1103;&#1079;&#1072;&#1085;&#1089;&#1082;&#1072;&#1103;%20&#1043;&#1056;&#1069;&#1057;_19.xlsb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4;&#1072;&#1073;&#1083;&#1086;&#1085;&#1099;%20(&#1075;&#1086;&#1090;&#1086;&#1074;&#1086;)\STAT_&#1055;&#1040;&#1054;%20&#1054;&#1043;&#1050;-2_&#1043;&#1088;&#1086;&#1079;&#1085;&#1077;&#1085;&#1089;&#1082;&#1072;&#1103;%20&#1058;&#1069;&#1057;%20(2)_20.xlsb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72;&#1073;&#1083;&#1086;&#1085;&#1099;_&#1075;&#1086;&#1090;&#1086;&#1074;&#1086;\STAT_&#1055;&#1040;&#1054;%20&#1054;&#1043;&#1050;-2_&#1056;&#1103;&#1079;&#1072;&#1085;&#1089;&#1082;&#1072;&#1103;%20&#1043;&#1056;&#1069;&#1057;%20(&#1044;&#1055;&#1052;)_19.xlsb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72;&#1073;&#1083;&#1086;&#1085;&#1099;_&#1075;&#1086;&#1090;&#1086;&#1074;&#1086;\STAT_&#1055;&#1040;&#1054;%20&#1054;&#1043;&#1050;-2_&#1050;&#1080;&#1088;&#1080;&#1096;&#1089;&#1082;&#1072;&#1103;%20&#1043;&#1056;&#1069;&#1057;_19.xlsb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72;&#1073;&#1083;&#1086;&#1085;&#1099;_&#1075;&#1086;&#1090;&#1086;&#1074;&#1086;\STAT_&#1055;&#1040;&#1054;%20&#1054;&#1043;&#1050;-2_&#1050;&#1080;&#1088;&#1080;&#1096;&#1089;&#1082;&#1072;&#1103;%20&#1043;&#1056;&#1069;&#1057;%20(&#1044;&#1055;&#1052;)_19.xlsb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72;&#1073;&#1083;&#1086;&#1085;&#1099;_&#1075;&#1086;&#1090;&#1086;&#1074;&#1086;\STAT_&#1055;&#1040;&#1054;%20&#1054;&#1043;&#1050;-2_&#1050;&#1088;&#1072;&#1089;&#1085;&#1086;&#1103;&#1088;&#1089;&#1082;&#1072;&#1103;%20&#1043;&#1056;&#1069;&#1057;-2_19.xlsb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72;&#1073;&#1083;&#1086;&#1085;&#1099;_&#1075;&#1086;&#1090;&#1086;&#1074;&#1086;\STAT_&#1055;&#1040;&#1054;%20&#1054;&#1043;&#1050;-2_&#1053;&#1086;&#1074;&#1086;&#1095;&#1077;&#1088;&#1082;&#1072;&#1089;&#1089;&#1082;&#1072;&#1103;%20&#1043;&#1056;&#1069;&#1057;_19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Адлерская ТЭС (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Новочеркасская Г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Новочеркасская Г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Псковская ГРЭС_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Ставропольская Г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Сургутская ГРЭС-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Троицкая ГРЭС_19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Троицкая ГРЭС (Д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Череповецкая ГРЭ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Череповецкая ГРЭ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Серовская ГРЭС (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Адлерская ТЭС (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Адлерская ТЭС (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Адлерская ТЭС (2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ГРЭС-24_20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Рязанская ГРЭС_2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Рязанская ГРЭС (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Киришская ГРЭС_2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Киришская ГРЭС (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Красноярская ГРЭ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Новочеркасская Г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Новочеркасская Г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ГРЭС-24_19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Новочеркасская Г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Псковская ГРЭС_2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Ставропольская Г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Сургутская ГРЭС-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Троицкая ГРЭС_20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Троицкая ГРЭС (Д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Череповецкая ГРЭ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Череповецкая ГРЭ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Серовская ГРЭС (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Грозненская ТЭС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Рязанская ГРЭС_1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Грозненская ТЭС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Рязанская ГРЭС (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Киришская ГРЭС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Киришская ГРЭС (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Красноярская ГРЭ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  <sheetName val="STAT_ПАО ОГК-2_Новочеркасская 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ogk2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view="pageBreakPreview" zoomScale="75" zoomScaleSheetLayoutView="75" zoomScalePageLayoutView="0" workbookViewId="0" topLeftCell="A1">
      <selection activeCell="C34" sqref="C34"/>
    </sheetView>
  </sheetViews>
  <sheetFormatPr defaultColWidth="9.00390625" defaultRowHeight="12.75"/>
  <cols>
    <col min="1" max="1" width="7.75390625" style="1" customWidth="1"/>
    <col min="2" max="2" width="27.625" style="1" customWidth="1"/>
    <col min="3" max="3" width="51.00390625" style="1" customWidth="1"/>
    <col min="4" max="5" width="22.125" style="1" customWidth="1"/>
    <col min="6" max="6" width="49.875" style="1" customWidth="1"/>
    <col min="7" max="9" width="22.125" style="1" customWidth="1"/>
    <col min="10" max="16384" width="9.125" style="1" customWidth="1"/>
  </cols>
  <sheetData>
    <row r="1" spans="1:6" ht="16.5">
      <c r="A1" s="26" t="s">
        <v>42</v>
      </c>
      <c r="B1" s="27"/>
      <c r="C1" s="27"/>
      <c r="D1" s="27"/>
      <c r="E1" s="27"/>
      <c r="F1" s="27"/>
    </row>
    <row r="2" spans="1:6" ht="15.75">
      <c r="A2" s="28" t="s">
        <v>98</v>
      </c>
      <c r="B2" s="29"/>
      <c r="C2" s="29" t="s">
        <v>43</v>
      </c>
      <c r="D2" s="29"/>
      <c r="E2" s="29"/>
      <c r="F2" s="29"/>
    </row>
    <row r="3" spans="1:6" ht="16.5">
      <c r="A3" s="24"/>
      <c r="B3" s="25" t="s">
        <v>44</v>
      </c>
      <c r="C3" s="25"/>
      <c r="D3" s="25"/>
      <c r="E3" s="25"/>
      <c r="F3" s="25"/>
    </row>
    <row r="4" spans="1:6" ht="16.5">
      <c r="A4" s="24" t="s">
        <v>59</v>
      </c>
      <c r="B4" s="30"/>
      <c r="C4" s="30"/>
      <c r="D4" s="30"/>
      <c r="E4" s="30"/>
      <c r="F4" s="30"/>
    </row>
    <row r="5" spans="1:6" ht="16.5">
      <c r="A5" s="24" t="s">
        <v>45</v>
      </c>
      <c r="B5" s="30"/>
      <c r="C5" s="30"/>
      <c r="D5" s="30"/>
      <c r="E5" s="30"/>
      <c r="F5" s="30"/>
    </row>
    <row r="6" spans="5:6" ht="70.5" customHeight="1">
      <c r="E6" s="44" t="s">
        <v>122</v>
      </c>
      <c r="F6" s="44"/>
    </row>
    <row r="7" spans="1:6" ht="16.5">
      <c r="A7" s="24" t="s">
        <v>46</v>
      </c>
      <c r="B7" s="25"/>
      <c r="C7" s="25"/>
      <c r="D7" s="25"/>
      <c r="E7" s="25"/>
      <c r="F7" s="25"/>
    </row>
    <row r="10" spans="2:6" ht="16.5" customHeight="1">
      <c r="B10" s="18" t="s">
        <v>79</v>
      </c>
      <c r="C10" s="23" t="s">
        <v>92</v>
      </c>
      <c r="D10" s="23"/>
      <c r="E10" s="23"/>
      <c r="F10" s="23"/>
    </row>
    <row r="11" spans="2:6" ht="16.5">
      <c r="B11" s="18" t="s">
        <v>80</v>
      </c>
      <c r="C11" s="19" t="s">
        <v>93</v>
      </c>
      <c r="D11" s="20"/>
      <c r="E11" s="20"/>
      <c r="F11" s="20"/>
    </row>
    <row r="12" spans="2:6" ht="16.5" customHeight="1">
      <c r="B12" s="18" t="s">
        <v>81</v>
      </c>
      <c r="C12" s="23" t="s">
        <v>82</v>
      </c>
      <c r="D12" s="23"/>
      <c r="E12" s="23"/>
      <c r="F12" s="23"/>
    </row>
    <row r="13" spans="2:6" ht="16.5" customHeight="1">
      <c r="B13" s="18" t="s">
        <v>83</v>
      </c>
      <c r="C13" s="23" t="s">
        <v>94</v>
      </c>
      <c r="D13" s="23"/>
      <c r="E13" s="23"/>
      <c r="F13" s="23"/>
    </row>
    <row r="14" spans="2:6" ht="16.5">
      <c r="B14" s="18" t="s">
        <v>84</v>
      </c>
      <c r="C14" s="19">
        <v>2607018122</v>
      </c>
      <c r="D14" s="20"/>
      <c r="E14" s="20"/>
      <c r="F14" s="20"/>
    </row>
    <row r="15" spans="2:6" ht="16.5">
      <c r="B15" s="18" t="s">
        <v>85</v>
      </c>
      <c r="C15" s="19" t="s">
        <v>86</v>
      </c>
      <c r="D15" s="20"/>
      <c r="E15" s="20"/>
      <c r="F15" s="20"/>
    </row>
    <row r="16" spans="2:6" ht="16.5">
      <c r="B16" s="18" t="s">
        <v>87</v>
      </c>
      <c r="C16" s="23" t="s">
        <v>95</v>
      </c>
      <c r="D16" s="23"/>
      <c r="E16" s="23"/>
      <c r="F16" s="23"/>
    </row>
    <row r="17" spans="2:6" ht="16.5">
      <c r="B17" s="18" t="s">
        <v>88</v>
      </c>
      <c r="C17" s="21" t="s">
        <v>89</v>
      </c>
      <c r="D17" s="20"/>
      <c r="E17" s="20"/>
      <c r="F17" s="20"/>
    </row>
    <row r="18" spans="2:6" ht="16.5">
      <c r="B18" s="18" t="s">
        <v>90</v>
      </c>
      <c r="C18" s="22" t="s">
        <v>96</v>
      </c>
      <c r="D18" s="20"/>
      <c r="E18" s="20"/>
      <c r="F18" s="20"/>
    </row>
    <row r="19" spans="2:6" ht="16.5">
      <c r="B19" s="18" t="s">
        <v>91</v>
      </c>
      <c r="C19" s="22" t="s">
        <v>97</v>
      </c>
      <c r="D19" s="20"/>
      <c r="E19" s="20"/>
      <c r="F19" s="20"/>
    </row>
  </sheetData>
  <sheetProtection/>
  <mergeCells count="11">
    <mergeCell ref="E6:F6"/>
    <mergeCell ref="C13:F13"/>
    <mergeCell ref="C16:F16"/>
    <mergeCell ref="A7:F7"/>
    <mergeCell ref="A1:F1"/>
    <mergeCell ref="A2:F2"/>
    <mergeCell ref="A3:F3"/>
    <mergeCell ref="A4:F4"/>
    <mergeCell ref="A5:F5"/>
    <mergeCell ref="C10:F10"/>
    <mergeCell ref="C12:F12"/>
  </mergeCells>
  <hyperlinks>
    <hyperlink ref="C17" r:id="rId1" display="office@ogk2.ru"/>
  </hyperlinks>
  <printOptions/>
  <pageMargins left="0.7874015748031497" right="0.7086614173228347" top="0.7874015748031497" bottom="0.3937007874015748" header="0.1968503937007874" footer="0.1968503937007874"/>
  <pageSetup fitToHeight="7" fitToWidth="1" horizontalDpi="300" verticalDpi="300" orientation="landscape" paperSize="9" scale="73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21"/>
  <sheetViews>
    <sheetView view="pageBreakPreview" zoomScale="75" zoomScaleNormal="75" zoomScaleSheetLayoutView="75" workbookViewId="0" topLeftCell="A1">
      <selection activeCell="D334" sqref="D333:D334"/>
    </sheetView>
  </sheetViews>
  <sheetFormatPr defaultColWidth="9.00390625" defaultRowHeight="12.75"/>
  <cols>
    <col min="1" max="1" width="7.75390625" style="1" customWidth="1"/>
    <col min="2" max="2" width="32.125" style="1" customWidth="1"/>
    <col min="3" max="3" width="13.00390625" style="1" customWidth="1"/>
    <col min="4" max="6" width="22.125" style="1" customWidth="1"/>
    <col min="7" max="7" width="18.625" style="1" hidden="1" customWidth="1"/>
    <col min="8" max="9" width="22.125" style="1" customWidth="1"/>
    <col min="10" max="16384" width="9.125" style="1" customWidth="1"/>
  </cols>
  <sheetData>
    <row r="1" spans="5:6" ht="40.5" customHeight="1">
      <c r="E1" s="38" t="s">
        <v>12</v>
      </c>
      <c r="F1" s="39"/>
    </row>
    <row r="5" spans="1:6" ht="16.5">
      <c r="A5" s="33" t="s">
        <v>13</v>
      </c>
      <c r="B5" s="34"/>
      <c r="C5" s="34"/>
      <c r="D5" s="34"/>
      <c r="E5" s="34"/>
      <c r="F5" s="34"/>
    </row>
    <row r="6" spans="1:6" ht="15.75">
      <c r="A6" s="35" t="s">
        <v>99</v>
      </c>
      <c r="B6" s="25"/>
      <c r="C6" s="25"/>
      <c r="D6" s="25"/>
      <c r="E6" s="25"/>
      <c r="F6" s="25"/>
    </row>
    <row r="8" spans="1:6" s="2" customFormat="1" ht="78.75">
      <c r="A8" s="7" t="s">
        <v>5</v>
      </c>
      <c r="B8" s="7" t="s">
        <v>0</v>
      </c>
      <c r="C8" s="7" t="s">
        <v>1</v>
      </c>
      <c r="D8" s="7" t="s">
        <v>7</v>
      </c>
      <c r="E8" s="7" t="s">
        <v>8</v>
      </c>
      <c r="F8" s="7" t="s">
        <v>6</v>
      </c>
    </row>
    <row r="9" spans="1:6" s="3" customFormat="1" ht="40.5" customHeight="1">
      <c r="A9" s="8" t="s">
        <v>2</v>
      </c>
      <c r="B9" s="9" t="s">
        <v>14</v>
      </c>
      <c r="C9" s="8" t="s">
        <v>15</v>
      </c>
      <c r="D9" s="14">
        <v>1316.8765869999995</v>
      </c>
      <c r="E9" s="14"/>
      <c r="F9" s="14">
        <v>964</v>
      </c>
    </row>
    <row r="10" spans="1:6" s="3" customFormat="1" ht="40.5" customHeight="1">
      <c r="A10" s="8" t="s">
        <v>3</v>
      </c>
      <c r="B10" s="9" t="s">
        <v>16</v>
      </c>
      <c r="C10" s="8" t="s">
        <v>15</v>
      </c>
      <c r="D10" s="14">
        <v>1252.3905667778474</v>
      </c>
      <c r="E10" s="14"/>
      <c r="F10" s="14">
        <v>912.419896</v>
      </c>
    </row>
    <row r="11" spans="1:6" s="3" customFormat="1" ht="40.5" customHeight="1">
      <c r="A11" s="8" t="s">
        <v>4</v>
      </c>
      <c r="B11" s="9" t="s">
        <v>17</v>
      </c>
      <c r="C11" s="8" t="s">
        <v>18</v>
      </c>
      <c r="D11" s="14">
        <v>98.82400000000001</v>
      </c>
      <c r="E11" s="14"/>
      <c r="F11" s="14">
        <v>87.03629160968262</v>
      </c>
    </row>
    <row r="12" spans="1:6" s="3" customFormat="1" ht="27" customHeight="1">
      <c r="A12" s="8" t="s">
        <v>9</v>
      </c>
      <c r="B12" s="9" t="s">
        <v>19</v>
      </c>
      <c r="C12" s="8" t="s">
        <v>18</v>
      </c>
      <c r="D12" s="14">
        <v>98.60080947388883</v>
      </c>
      <c r="E12" s="14"/>
      <c r="F12" s="14">
        <v>86.67029160968262</v>
      </c>
    </row>
    <row r="13" spans="1:6" s="3" customFormat="1" ht="25.5" customHeight="1">
      <c r="A13" s="8" t="s">
        <v>10</v>
      </c>
      <c r="B13" s="9" t="s">
        <v>21</v>
      </c>
      <c r="C13" s="8"/>
      <c r="D13" s="14">
        <v>1445.165387413148</v>
      </c>
      <c r="E13" s="14"/>
      <c r="F13" s="14">
        <v>1142.685103079564</v>
      </c>
    </row>
    <row r="14" spans="1:6" s="3" customFormat="1" ht="40.5" customHeight="1">
      <c r="A14" s="8" t="s">
        <v>22</v>
      </c>
      <c r="B14" s="9" t="s">
        <v>23</v>
      </c>
      <c r="C14" s="8" t="s">
        <v>20</v>
      </c>
      <c r="D14" s="14">
        <v>1391.990834261723</v>
      </c>
      <c r="E14" s="14"/>
      <c r="F14" s="14">
        <v>1093.1239212621363</v>
      </c>
    </row>
    <row r="15" spans="1:6" s="3" customFormat="1" ht="54" customHeight="1">
      <c r="A15" s="8"/>
      <c r="B15" s="9" t="s">
        <v>24</v>
      </c>
      <c r="C15" s="8" t="s">
        <v>25</v>
      </c>
      <c r="D15" s="14">
        <v>254.32059904345405</v>
      </c>
      <c r="E15" s="14"/>
      <c r="F15" s="14">
        <v>260.6007800373188</v>
      </c>
    </row>
    <row r="16" spans="1:6" s="3" customFormat="1" ht="27" customHeight="1">
      <c r="A16" s="8" t="s">
        <v>26</v>
      </c>
      <c r="B16" s="9" t="s">
        <v>27</v>
      </c>
      <c r="C16" s="8" t="s">
        <v>20</v>
      </c>
      <c r="D16" s="14">
        <f>D13-D14</f>
        <v>53.174553151425016</v>
      </c>
      <c r="E16" s="14"/>
      <c r="F16" s="14">
        <f>F13-F14</f>
        <v>49.56118181742772</v>
      </c>
    </row>
    <row r="17" spans="1:6" s="3" customFormat="1" ht="40.5" customHeight="1">
      <c r="A17" s="8"/>
      <c r="B17" s="9" t="s">
        <v>28</v>
      </c>
      <c r="C17" s="8" t="s">
        <v>29</v>
      </c>
      <c r="D17" s="14">
        <v>123.66395717327326</v>
      </c>
      <c r="E17" s="14"/>
      <c r="F17" s="14">
        <v>124.62040700132523</v>
      </c>
    </row>
    <row r="18" s="5" customFormat="1" ht="17.25" customHeight="1">
      <c r="A18" s="4" t="s">
        <v>11</v>
      </c>
    </row>
    <row r="20" spans="1:6" ht="16.5">
      <c r="A20" s="33" t="s">
        <v>13</v>
      </c>
      <c r="B20" s="34"/>
      <c r="C20" s="34"/>
      <c r="D20" s="34"/>
      <c r="E20" s="34"/>
      <c r="F20" s="34"/>
    </row>
    <row r="21" spans="1:6" ht="15.75">
      <c r="A21" s="35" t="s">
        <v>100</v>
      </c>
      <c r="B21" s="25"/>
      <c r="C21" s="25"/>
      <c r="D21" s="25"/>
      <c r="E21" s="25"/>
      <c r="F21" s="25"/>
    </row>
    <row r="23" spans="1:6" ht="78.75">
      <c r="A23" s="7" t="s">
        <v>5</v>
      </c>
      <c r="B23" s="7" t="s">
        <v>0</v>
      </c>
      <c r="C23" s="7" t="s">
        <v>1</v>
      </c>
      <c r="D23" s="7" t="s">
        <v>7</v>
      </c>
      <c r="E23" s="7" t="s">
        <v>8</v>
      </c>
      <c r="F23" s="7" t="s">
        <v>6</v>
      </c>
    </row>
    <row r="24" spans="1:6" ht="31.5">
      <c r="A24" s="8" t="s">
        <v>2</v>
      </c>
      <c r="B24" s="9" t="s">
        <v>14</v>
      </c>
      <c r="C24" s="8" t="s">
        <v>15</v>
      </c>
      <c r="D24" s="14">
        <v>1154.762795999999</v>
      </c>
      <c r="E24" s="14"/>
      <c r="F24" s="14">
        <v>961</v>
      </c>
    </row>
    <row r="25" spans="1:6" ht="31.5">
      <c r="A25" s="8" t="s">
        <v>3</v>
      </c>
      <c r="B25" s="9" t="s">
        <v>16</v>
      </c>
      <c r="C25" s="8" t="s">
        <v>15</v>
      </c>
      <c r="D25" s="14">
        <v>1096.375837222151</v>
      </c>
      <c r="E25" s="14"/>
      <c r="F25" s="14">
        <v>909.548488</v>
      </c>
    </row>
    <row r="26" spans="1:6" ht="31.5">
      <c r="A26" s="8" t="s">
        <v>4</v>
      </c>
      <c r="B26" s="9" t="s">
        <v>17</v>
      </c>
      <c r="C26" s="8" t="s">
        <v>18</v>
      </c>
      <c r="D26" s="14">
        <v>74.54199999999999</v>
      </c>
      <c r="E26" s="14"/>
      <c r="F26" s="14">
        <v>92.63874837051738</v>
      </c>
    </row>
    <row r="27" spans="1:6" ht="31.5">
      <c r="A27" s="8" t="s">
        <v>9</v>
      </c>
      <c r="B27" s="9" t="s">
        <v>19</v>
      </c>
      <c r="C27" s="8" t="s">
        <v>18</v>
      </c>
      <c r="D27" s="14">
        <v>74.39139415299132</v>
      </c>
      <c r="E27" s="14"/>
      <c r="F27" s="14">
        <v>92.24170839031737</v>
      </c>
    </row>
    <row r="28" spans="1:6" ht="15.75">
      <c r="A28" s="8" t="s">
        <v>10</v>
      </c>
      <c r="B28" s="9" t="s">
        <v>21</v>
      </c>
      <c r="C28" s="8"/>
      <c r="D28" s="14">
        <v>1278.6992010375704</v>
      </c>
      <c r="E28" s="14"/>
      <c r="F28" s="14">
        <v>1139.9755275445805</v>
      </c>
    </row>
    <row r="29" spans="1:6" ht="31.5">
      <c r="A29" s="8" t="s">
        <v>22</v>
      </c>
      <c r="B29" s="9" t="s">
        <v>23</v>
      </c>
      <c r="C29" s="8" t="s">
        <v>20</v>
      </c>
      <c r="D29" s="14">
        <v>1237.7557667382214</v>
      </c>
      <c r="E29" s="14"/>
      <c r="F29" s="14">
        <v>1087.1816318092294</v>
      </c>
    </row>
    <row r="30" spans="1:6" ht="47.25">
      <c r="A30" s="8"/>
      <c r="B30" s="9" t="s">
        <v>24</v>
      </c>
      <c r="C30" s="8" t="s">
        <v>25</v>
      </c>
      <c r="D30" s="14">
        <v>258.5107692031477</v>
      </c>
      <c r="E30" s="14"/>
      <c r="F30" s="14">
        <v>260.3353275957592</v>
      </c>
    </row>
    <row r="31" spans="1:6" ht="15.75">
      <c r="A31" s="8" t="s">
        <v>26</v>
      </c>
      <c r="B31" s="9" t="s">
        <v>27</v>
      </c>
      <c r="C31" s="8" t="s">
        <v>20</v>
      </c>
      <c r="D31" s="14">
        <f>D28-D29</f>
        <v>40.943434299349065</v>
      </c>
      <c r="E31" s="14"/>
      <c r="F31" s="14">
        <f>F28-F29</f>
        <v>52.79389573535104</v>
      </c>
    </row>
    <row r="32" spans="1:6" ht="31.5">
      <c r="A32" s="8"/>
      <c r="B32" s="9" t="s">
        <v>28</v>
      </c>
      <c r="C32" s="8" t="s">
        <v>29</v>
      </c>
      <c r="D32" s="14">
        <v>126.57673441516535</v>
      </c>
      <c r="E32" s="14"/>
      <c r="F32" s="14">
        <v>124.93729132222609</v>
      </c>
    </row>
    <row r="33" spans="1:6" ht="15.75">
      <c r="A33" s="4" t="s">
        <v>11</v>
      </c>
      <c r="B33" s="5"/>
      <c r="C33" s="5"/>
      <c r="D33" s="5"/>
      <c r="E33" s="5"/>
      <c r="F33" s="5"/>
    </row>
    <row r="36" spans="1:6" ht="16.5">
      <c r="A36" s="36" t="s">
        <v>13</v>
      </c>
      <c r="B36" s="37"/>
      <c r="C36" s="37"/>
      <c r="D36" s="37"/>
      <c r="E36" s="37"/>
      <c r="F36" s="37"/>
    </row>
    <row r="37" spans="1:6" ht="15.75">
      <c r="A37" s="31" t="s">
        <v>101</v>
      </c>
      <c r="B37" s="32"/>
      <c r="C37" s="32"/>
      <c r="D37" s="32"/>
      <c r="E37" s="32"/>
      <c r="F37" s="32"/>
    </row>
    <row r="39" spans="1:6" ht="78.75">
      <c r="A39" s="7" t="s">
        <v>5</v>
      </c>
      <c r="B39" s="7" t="s">
        <v>0</v>
      </c>
      <c r="C39" s="7" t="s">
        <v>1</v>
      </c>
      <c r="D39" s="7" t="s">
        <v>7</v>
      </c>
      <c r="E39" s="7" t="s">
        <v>8</v>
      </c>
      <c r="F39" s="7" t="s">
        <v>6</v>
      </c>
    </row>
    <row r="40" spans="1:6" ht="31.5">
      <c r="A40" s="8" t="s">
        <v>2</v>
      </c>
      <c r="B40" s="9" t="s">
        <v>14</v>
      </c>
      <c r="C40" s="8" t="s">
        <v>15</v>
      </c>
      <c r="D40" s="14">
        <v>321.13323299999996</v>
      </c>
      <c r="E40" s="14"/>
      <c r="F40" s="14">
        <v>255</v>
      </c>
    </row>
    <row r="41" spans="1:6" ht="31.5">
      <c r="A41" s="8" t="s">
        <v>3</v>
      </c>
      <c r="B41" s="9" t="s">
        <v>16</v>
      </c>
      <c r="C41" s="8" t="s">
        <v>15</v>
      </c>
      <c r="D41" s="14">
        <v>286.925848</v>
      </c>
      <c r="E41" s="14"/>
      <c r="F41" s="14">
        <v>239.6314228</v>
      </c>
    </row>
    <row r="42" spans="1:6" ht="31.5">
      <c r="A42" s="8" t="s">
        <v>4</v>
      </c>
      <c r="B42" s="9" t="s">
        <v>17</v>
      </c>
      <c r="C42" s="8" t="s">
        <v>18</v>
      </c>
      <c r="D42" s="14">
        <v>0</v>
      </c>
      <c r="E42" s="14"/>
      <c r="F42" s="14">
        <v>0</v>
      </c>
    </row>
    <row r="43" spans="1:6" ht="31.5">
      <c r="A43" s="8" t="s">
        <v>9</v>
      </c>
      <c r="B43" s="9" t="s">
        <v>19</v>
      </c>
      <c r="C43" s="8" t="s">
        <v>18</v>
      </c>
      <c r="D43" s="14">
        <v>0</v>
      </c>
      <c r="E43" s="14"/>
      <c r="F43" s="14">
        <v>0</v>
      </c>
    </row>
    <row r="44" spans="1:6" ht="15.75">
      <c r="A44" s="8" t="s">
        <v>10</v>
      </c>
      <c r="B44" s="9" t="s">
        <v>21</v>
      </c>
      <c r="C44" s="8"/>
      <c r="D44" s="14">
        <v>496.92970524000003</v>
      </c>
      <c r="E44" s="14"/>
      <c r="F44" s="14">
        <v>422.40058659036504</v>
      </c>
    </row>
    <row r="45" spans="1:6" ht="31.5">
      <c r="A45" s="8" t="s">
        <v>22</v>
      </c>
      <c r="B45" s="9" t="s">
        <v>23</v>
      </c>
      <c r="C45" s="8" t="s">
        <v>20</v>
      </c>
      <c r="D45" s="14">
        <v>496.92970524000003</v>
      </c>
      <c r="E45" s="14"/>
      <c r="F45" s="14">
        <v>422.40058659036504</v>
      </c>
    </row>
    <row r="46" spans="1:6" ht="47.25">
      <c r="A46" s="8"/>
      <c r="B46" s="9" t="s">
        <v>24</v>
      </c>
      <c r="C46" s="8" t="s">
        <v>25</v>
      </c>
      <c r="D46" s="14">
        <v>355.72949925507237</v>
      </c>
      <c r="E46" s="14"/>
      <c r="F46" s="14">
        <v>363.7463513578689</v>
      </c>
    </row>
    <row r="47" spans="1:6" ht="15.75">
      <c r="A47" s="8" t="s">
        <v>26</v>
      </c>
      <c r="B47" s="9" t="s">
        <v>27</v>
      </c>
      <c r="C47" s="8" t="s">
        <v>20</v>
      </c>
      <c r="D47" s="14">
        <f>D44-D45</f>
        <v>0</v>
      </c>
      <c r="E47" s="14"/>
      <c r="F47" s="14">
        <f>F44-F45</f>
        <v>0</v>
      </c>
    </row>
    <row r="48" spans="1:6" ht="31.5">
      <c r="A48" s="8"/>
      <c r="B48" s="9" t="s">
        <v>28</v>
      </c>
      <c r="C48" s="8" t="s">
        <v>29</v>
      </c>
      <c r="D48" s="14">
        <v>0</v>
      </c>
      <c r="E48" s="14"/>
      <c r="F48" s="14">
        <v>0</v>
      </c>
    </row>
    <row r="49" spans="1:6" ht="15.75">
      <c r="A49" s="4" t="s">
        <v>11</v>
      </c>
      <c r="B49" s="5"/>
      <c r="C49" s="5"/>
      <c r="D49" s="5"/>
      <c r="E49" s="5"/>
      <c r="F49" s="5"/>
    </row>
    <row r="51" spans="1:6" ht="16.5">
      <c r="A51" s="36" t="s">
        <v>13</v>
      </c>
      <c r="B51" s="37"/>
      <c r="C51" s="37"/>
      <c r="D51" s="37"/>
      <c r="E51" s="37"/>
      <c r="F51" s="37"/>
    </row>
    <row r="52" spans="1:6" ht="15.75">
      <c r="A52" s="31" t="s">
        <v>102</v>
      </c>
      <c r="B52" s="32"/>
      <c r="C52" s="32"/>
      <c r="D52" s="32"/>
      <c r="E52" s="32"/>
      <c r="F52" s="32"/>
    </row>
    <row r="54" spans="1:6" ht="78.75">
      <c r="A54" s="7" t="s">
        <v>5</v>
      </c>
      <c r="B54" s="7" t="s">
        <v>0</v>
      </c>
      <c r="C54" s="7" t="s">
        <v>1</v>
      </c>
      <c r="D54" s="7" t="s">
        <v>7</v>
      </c>
      <c r="E54" s="7" t="s">
        <v>8</v>
      </c>
      <c r="F54" s="7" t="s">
        <v>6</v>
      </c>
    </row>
    <row r="55" spans="1:6" ht="31.5">
      <c r="A55" s="8" t="s">
        <v>2</v>
      </c>
      <c r="B55" s="9" t="s">
        <v>14</v>
      </c>
      <c r="C55" s="8" t="s">
        <v>15</v>
      </c>
      <c r="D55" s="14">
        <v>1023.4044659999998</v>
      </c>
      <c r="E55" s="14"/>
      <c r="F55" s="14">
        <v>889</v>
      </c>
    </row>
    <row r="56" spans="1:6" ht="31.5">
      <c r="A56" s="8" t="s">
        <v>3</v>
      </c>
      <c r="B56" s="9" t="s">
        <v>16</v>
      </c>
      <c r="C56" s="8" t="s">
        <v>15</v>
      </c>
      <c r="D56" s="14">
        <v>890.2505799056477</v>
      </c>
      <c r="E56" s="14"/>
      <c r="F56" s="14">
        <v>795.437277627913</v>
      </c>
    </row>
    <row r="57" spans="1:7" ht="31.5">
      <c r="A57" s="8" t="s">
        <v>4</v>
      </c>
      <c r="B57" s="9" t="s">
        <v>17</v>
      </c>
      <c r="C57" s="8" t="s">
        <v>18</v>
      </c>
      <c r="D57" s="14">
        <v>236.06059100000002</v>
      </c>
      <c r="E57" s="14"/>
      <c r="F57" s="14">
        <v>211.53265596180006</v>
      </c>
      <c r="G57" s="1">
        <v>3822.159146136</v>
      </c>
    </row>
    <row r="58" spans="1:7" ht="31.5">
      <c r="A58" s="8" t="s">
        <v>9</v>
      </c>
      <c r="B58" s="9" t="s">
        <v>19</v>
      </c>
      <c r="C58" s="8" t="s">
        <v>18</v>
      </c>
      <c r="D58" s="14">
        <v>197.767</v>
      </c>
      <c r="E58" s="14"/>
      <c r="F58" s="14">
        <v>211.53265596180006</v>
      </c>
      <c r="G58" s="1">
        <f>G57*F61+F57*F63</f>
        <v>1629038.3006989087</v>
      </c>
    </row>
    <row r="59" spans="1:7" ht="15.75">
      <c r="A59" s="8" t="s">
        <v>10</v>
      </c>
      <c r="B59" s="9" t="s">
        <v>21</v>
      </c>
      <c r="C59" s="8"/>
      <c r="D59" s="14">
        <v>1789.5343176621611</v>
      </c>
      <c r="E59" s="14"/>
      <c r="F59" s="14">
        <v>1838.180891859762</v>
      </c>
      <c r="G59" s="1">
        <v>3686.86</v>
      </c>
    </row>
    <row r="60" spans="1:7" ht="31.5">
      <c r="A60" s="8" t="s">
        <v>22</v>
      </c>
      <c r="B60" s="9" t="s">
        <v>23</v>
      </c>
      <c r="C60" s="8" t="s">
        <v>20</v>
      </c>
      <c r="D60" s="14">
        <v>1604.1174235045776</v>
      </c>
      <c r="E60" s="14"/>
      <c r="F60" s="14">
        <v>1645.0043730587363</v>
      </c>
      <c r="G60" s="1">
        <f>G57*F61</f>
        <v>1589148.5738666055</v>
      </c>
    </row>
    <row r="61" spans="1:6" ht="47.25">
      <c r="A61" s="8"/>
      <c r="B61" s="9" t="s">
        <v>24</v>
      </c>
      <c r="C61" s="8" t="s">
        <v>25</v>
      </c>
      <c r="D61" s="14">
        <v>414.5154792844661</v>
      </c>
      <c r="E61" s="14"/>
      <c r="F61" s="14">
        <v>415.7724765262981</v>
      </c>
    </row>
    <row r="62" spans="1:6" ht="15.75">
      <c r="A62" s="8" t="s">
        <v>26</v>
      </c>
      <c r="B62" s="9" t="s">
        <v>27</v>
      </c>
      <c r="C62" s="8" t="s">
        <v>20</v>
      </c>
      <c r="D62" s="14">
        <f>D59-D60</f>
        <v>185.41689415758356</v>
      </c>
      <c r="E62" s="14"/>
      <c r="F62" s="14">
        <f>F59-F60</f>
        <v>193.17651880102562</v>
      </c>
    </row>
    <row r="63" spans="1:6" ht="31.5">
      <c r="A63" s="8"/>
      <c r="B63" s="9" t="s">
        <v>28</v>
      </c>
      <c r="C63" s="8" t="s">
        <v>29</v>
      </c>
      <c r="D63" s="14">
        <v>187.31528927821168</v>
      </c>
      <c r="E63" s="14"/>
      <c r="F63" s="14">
        <v>188.5747931019543</v>
      </c>
    </row>
    <row r="64" spans="1:6" ht="15.75">
      <c r="A64" s="4" t="s">
        <v>11</v>
      </c>
      <c r="B64" s="5"/>
      <c r="C64" s="5"/>
      <c r="D64" s="5"/>
      <c r="E64" s="5"/>
      <c r="F64" s="5"/>
    </row>
    <row r="66" spans="1:6" ht="16.5">
      <c r="A66" s="36" t="s">
        <v>13</v>
      </c>
      <c r="B66" s="37"/>
      <c r="C66" s="37"/>
      <c r="D66" s="37"/>
      <c r="E66" s="37"/>
      <c r="F66" s="37"/>
    </row>
    <row r="67" spans="1:6" ht="15.75">
      <c r="A67" s="31" t="s">
        <v>103</v>
      </c>
      <c r="B67" s="32"/>
      <c r="C67" s="32"/>
      <c r="D67" s="32"/>
      <c r="E67" s="32"/>
      <c r="F67" s="32"/>
    </row>
    <row r="69" spans="1:6" ht="78.75">
      <c r="A69" s="7" t="s">
        <v>5</v>
      </c>
      <c r="B69" s="7" t="s">
        <v>0</v>
      </c>
      <c r="C69" s="7" t="s">
        <v>1</v>
      </c>
      <c r="D69" s="7" t="s">
        <v>7</v>
      </c>
      <c r="E69" s="7" t="s">
        <v>8</v>
      </c>
      <c r="F69" s="7" t="s">
        <v>6</v>
      </c>
    </row>
    <row r="70" spans="1:6" ht="31.5">
      <c r="A70" s="8" t="s">
        <v>2</v>
      </c>
      <c r="B70" s="9" t="s">
        <v>14</v>
      </c>
      <c r="C70" s="8" t="s">
        <v>15</v>
      </c>
      <c r="D70" s="14">
        <v>408.687504</v>
      </c>
      <c r="E70" s="14"/>
      <c r="F70" s="14">
        <v>306</v>
      </c>
    </row>
    <row r="71" spans="1:6" ht="31.5">
      <c r="A71" s="8" t="s">
        <v>3</v>
      </c>
      <c r="B71" s="9" t="s">
        <v>16</v>
      </c>
      <c r="C71" s="8" t="s">
        <v>15</v>
      </c>
      <c r="D71" s="14">
        <v>356.10247699999996</v>
      </c>
      <c r="E71" s="14"/>
      <c r="F71" s="14">
        <v>266.4107</v>
      </c>
    </row>
    <row r="72" spans="1:6" ht="31.5">
      <c r="A72" s="8" t="s">
        <v>4</v>
      </c>
      <c r="B72" s="9" t="s">
        <v>17</v>
      </c>
      <c r="C72" s="8" t="s">
        <v>18</v>
      </c>
      <c r="D72" s="14">
        <v>3.1879999999999997</v>
      </c>
      <c r="E72" s="14"/>
      <c r="F72" s="14">
        <v>0</v>
      </c>
    </row>
    <row r="73" spans="1:6" ht="31.5">
      <c r="A73" s="8" t="s">
        <v>9</v>
      </c>
      <c r="B73" s="9" t="s">
        <v>19</v>
      </c>
      <c r="C73" s="8" t="s">
        <v>18</v>
      </c>
      <c r="D73" s="14">
        <v>1.9126562139998897</v>
      </c>
      <c r="E73" s="14"/>
      <c r="F73" s="14">
        <v>0</v>
      </c>
    </row>
    <row r="74" spans="1:7" ht="15.75">
      <c r="A74" s="8" t="s">
        <v>10</v>
      </c>
      <c r="B74" s="9" t="s">
        <v>21</v>
      </c>
      <c r="C74" s="8"/>
      <c r="D74" s="14">
        <v>546.28722854968</v>
      </c>
      <c r="E74" s="14"/>
      <c r="F74" s="14">
        <v>461.75155251558834</v>
      </c>
      <c r="G74" s="1">
        <v>1502.8188508447997</v>
      </c>
    </row>
    <row r="75" spans="1:6" ht="31.5">
      <c r="A75" s="8" t="s">
        <v>22</v>
      </c>
      <c r="B75" s="9" t="s">
        <v>23</v>
      </c>
      <c r="C75" s="8" t="s">
        <v>20</v>
      </c>
      <c r="D75" s="14">
        <v>543.6777279667091</v>
      </c>
      <c r="E75" s="14"/>
      <c r="F75" s="14">
        <v>461.75155251558834</v>
      </c>
    </row>
    <row r="76" spans="1:6" ht="47.25">
      <c r="A76" s="8"/>
      <c r="B76" s="9" t="s">
        <v>24</v>
      </c>
      <c r="C76" s="8" t="s">
        <v>25</v>
      </c>
      <c r="D76" s="14">
        <v>374.10551690159</v>
      </c>
      <c r="E76" s="14"/>
      <c r="F76" s="14">
        <v>375.0739239039573</v>
      </c>
    </row>
    <row r="77" spans="1:6" ht="15.75">
      <c r="A77" s="8" t="s">
        <v>26</v>
      </c>
      <c r="B77" s="9" t="s">
        <v>27</v>
      </c>
      <c r="C77" s="8" t="s">
        <v>20</v>
      </c>
      <c r="D77" s="14">
        <f>D74-D75</f>
        <v>2.6095005829708953</v>
      </c>
      <c r="E77" s="14"/>
      <c r="F77" s="14">
        <f>F74-F75</f>
        <v>0</v>
      </c>
    </row>
    <row r="78" spans="1:6" ht="31.5">
      <c r="A78" s="8"/>
      <c r="B78" s="9" t="s">
        <v>28</v>
      </c>
      <c r="C78" s="8" t="s">
        <v>29</v>
      </c>
      <c r="D78" s="14">
        <v>190.0878293641379</v>
      </c>
      <c r="E78" s="14"/>
      <c r="F78" s="14">
        <v>0</v>
      </c>
    </row>
    <row r="79" spans="1:6" ht="15.75">
      <c r="A79" s="4" t="s">
        <v>11</v>
      </c>
      <c r="B79" s="5"/>
      <c r="C79" s="5"/>
      <c r="D79" s="5"/>
      <c r="E79" s="5"/>
      <c r="F79" s="5"/>
    </row>
    <row r="81" spans="1:6" ht="16.5">
      <c r="A81" s="33" t="s">
        <v>13</v>
      </c>
      <c r="B81" s="34"/>
      <c r="C81" s="34"/>
      <c r="D81" s="34"/>
      <c r="E81" s="34"/>
      <c r="F81" s="34"/>
    </row>
    <row r="82" spans="1:6" ht="15.75">
      <c r="A82" s="35" t="s">
        <v>104</v>
      </c>
      <c r="B82" s="25"/>
      <c r="C82" s="25"/>
      <c r="D82" s="25"/>
      <c r="E82" s="25"/>
      <c r="F82" s="25"/>
    </row>
    <row r="84" spans="1:6" ht="78.75">
      <c r="A84" s="7" t="s">
        <v>5</v>
      </c>
      <c r="B84" s="7" t="s">
        <v>0</v>
      </c>
      <c r="C84" s="7" t="s">
        <v>1</v>
      </c>
      <c r="D84" s="7" t="s">
        <v>7</v>
      </c>
      <c r="E84" s="7" t="s">
        <v>8</v>
      </c>
      <c r="F84" s="7" t="s">
        <v>6</v>
      </c>
    </row>
    <row r="85" spans="1:6" ht="31.5">
      <c r="A85" s="8" t="s">
        <v>2</v>
      </c>
      <c r="B85" s="9" t="s">
        <v>14</v>
      </c>
      <c r="C85" s="8" t="s">
        <v>15</v>
      </c>
      <c r="D85" s="14">
        <v>1857.8801822</v>
      </c>
      <c r="E85" s="14"/>
      <c r="F85" s="14">
        <v>1390</v>
      </c>
    </row>
    <row r="86" spans="1:6" ht="31.5">
      <c r="A86" s="8" t="s">
        <v>3</v>
      </c>
      <c r="B86" s="9" t="s">
        <v>16</v>
      </c>
      <c r="C86" s="8" t="s">
        <v>15</v>
      </c>
      <c r="D86" s="14">
        <v>1624.5584920000003</v>
      </c>
      <c r="E86" s="14"/>
      <c r="F86" s="14">
        <v>1202.5604448892504</v>
      </c>
    </row>
    <row r="87" spans="1:6" ht="31.5">
      <c r="A87" s="8" t="s">
        <v>4</v>
      </c>
      <c r="B87" s="9" t="s">
        <v>17</v>
      </c>
      <c r="C87" s="8" t="s">
        <v>18</v>
      </c>
      <c r="D87" s="14">
        <v>2919.14</v>
      </c>
      <c r="E87" s="14"/>
      <c r="F87" s="14">
        <v>2808.0919999999996</v>
      </c>
    </row>
    <row r="88" spans="1:6" ht="31.5">
      <c r="A88" s="8" t="s">
        <v>9</v>
      </c>
      <c r="B88" s="9" t="s">
        <v>19</v>
      </c>
      <c r="C88" s="8" t="s">
        <v>18</v>
      </c>
      <c r="D88" s="14">
        <v>2889.241</v>
      </c>
      <c r="E88" s="14"/>
      <c r="F88" s="14">
        <v>2756.6639999999998</v>
      </c>
    </row>
    <row r="89" spans="1:6" ht="15.75">
      <c r="A89" s="8" t="s">
        <v>10</v>
      </c>
      <c r="B89" s="9" t="s">
        <v>21</v>
      </c>
      <c r="C89" s="8"/>
      <c r="D89" s="14">
        <v>4394.9566431</v>
      </c>
      <c r="E89" s="14"/>
      <c r="F89" s="14">
        <v>3775.3330542702624</v>
      </c>
    </row>
    <row r="90" spans="1:6" ht="31.5">
      <c r="A90" s="8" t="s">
        <v>22</v>
      </c>
      <c r="B90" s="9" t="s">
        <v>23</v>
      </c>
      <c r="C90" s="8" t="s">
        <v>20</v>
      </c>
      <c r="D90" s="14">
        <v>2603.7006112869044</v>
      </c>
      <c r="E90" s="14"/>
      <c r="F90" s="14">
        <v>1702.861771373981</v>
      </c>
    </row>
    <row r="91" spans="1:6" ht="47.25">
      <c r="A91" s="8"/>
      <c r="B91" s="9" t="s">
        <v>24</v>
      </c>
      <c r="C91" s="8" t="s">
        <v>25</v>
      </c>
      <c r="D91" s="14">
        <v>369.1391634412943</v>
      </c>
      <c r="E91" s="14"/>
      <c r="F91" s="14">
        <v>310.10851760349277</v>
      </c>
    </row>
    <row r="92" spans="1:6" ht="15.75">
      <c r="A92" s="8" t="s">
        <v>26</v>
      </c>
      <c r="B92" s="9" t="s">
        <v>27</v>
      </c>
      <c r="C92" s="8" t="s">
        <v>20</v>
      </c>
      <c r="D92" s="14">
        <f>D89-D90</f>
        <v>1791.256031813096</v>
      </c>
      <c r="E92" s="14"/>
      <c r="F92" s="14">
        <f>F89-F90</f>
        <v>2072.4712828962815</v>
      </c>
    </row>
    <row r="93" spans="1:6" ht="31.5">
      <c r="A93" s="8"/>
      <c r="B93" s="9" t="s">
        <v>28</v>
      </c>
      <c r="C93" s="8" t="s">
        <v>29</v>
      </c>
      <c r="D93" s="14">
        <v>143.24287290092056</v>
      </c>
      <c r="E93" s="14"/>
      <c r="F93" s="14">
        <v>163.37888872928238</v>
      </c>
    </row>
    <row r="94" spans="1:6" ht="15.75">
      <c r="A94" s="4" t="s">
        <v>11</v>
      </c>
      <c r="B94" s="5"/>
      <c r="C94" s="5"/>
      <c r="D94" s="5"/>
      <c r="E94" s="5"/>
      <c r="F94" s="5"/>
    </row>
    <row r="96" spans="1:6" ht="16.5">
      <c r="A96" s="33" t="s">
        <v>13</v>
      </c>
      <c r="B96" s="34"/>
      <c r="C96" s="34"/>
      <c r="D96" s="34"/>
      <c r="E96" s="34"/>
      <c r="F96" s="34"/>
    </row>
    <row r="97" spans="1:6" ht="15.75">
      <c r="A97" s="35" t="s">
        <v>105</v>
      </c>
      <c r="B97" s="25"/>
      <c r="C97" s="25"/>
      <c r="D97" s="25"/>
      <c r="E97" s="25"/>
      <c r="F97" s="25"/>
    </row>
    <row r="99" spans="1:6" ht="78.75">
      <c r="A99" s="7" t="s">
        <v>5</v>
      </c>
      <c r="B99" s="7" t="s">
        <v>0</v>
      </c>
      <c r="C99" s="7" t="s">
        <v>1</v>
      </c>
      <c r="D99" s="7" t="s">
        <v>7</v>
      </c>
      <c r="E99" s="7" t="s">
        <v>8</v>
      </c>
      <c r="F99" s="7" t="s">
        <v>6</v>
      </c>
    </row>
    <row r="100" spans="1:6" ht="31.5">
      <c r="A100" s="8" t="s">
        <v>2</v>
      </c>
      <c r="B100" s="9" t="s">
        <v>14</v>
      </c>
      <c r="C100" s="8" t="s">
        <v>15</v>
      </c>
      <c r="D100" s="14">
        <v>3960.6623828</v>
      </c>
      <c r="E100" s="14"/>
      <c r="F100" s="14">
        <v>2752</v>
      </c>
    </row>
    <row r="101" spans="1:6" ht="31.5">
      <c r="A101" s="8" t="s">
        <v>3</v>
      </c>
      <c r="B101" s="9" t="s">
        <v>16</v>
      </c>
      <c r="C101" s="8" t="s">
        <v>15</v>
      </c>
      <c r="D101" s="14">
        <v>3899.518245</v>
      </c>
      <c r="E101" s="14"/>
      <c r="F101" s="14">
        <v>2693.6804394844053</v>
      </c>
    </row>
    <row r="102" spans="1:6" ht="31.5">
      <c r="A102" s="8" t="s">
        <v>4</v>
      </c>
      <c r="B102" s="9" t="s">
        <v>17</v>
      </c>
      <c r="C102" s="8" t="s">
        <v>18</v>
      </c>
      <c r="D102" s="14">
        <f>0</f>
        <v>0</v>
      </c>
      <c r="E102" s="14"/>
      <c r="F102" s="14">
        <v>0</v>
      </c>
    </row>
    <row r="103" spans="1:6" ht="31.5">
      <c r="A103" s="8" t="s">
        <v>9</v>
      </c>
      <c r="B103" s="9" t="s">
        <v>19</v>
      </c>
      <c r="C103" s="8" t="s">
        <v>18</v>
      </c>
      <c r="D103" s="14">
        <v>0</v>
      </c>
      <c r="E103" s="14"/>
      <c r="F103" s="14">
        <v>0</v>
      </c>
    </row>
    <row r="104" spans="1:6" ht="15.75">
      <c r="A104" s="8" t="s">
        <v>10</v>
      </c>
      <c r="B104" s="9" t="s">
        <v>21</v>
      </c>
      <c r="C104" s="8"/>
      <c r="D104" s="14">
        <v>3935.32624749</v>
      </c>
      <c r="E104" s="14"/>
      <c r="F104" s="14">
        <v>2870.468734397437</v>
      </c>
    </row>
    <row r="105" spans="1:6" ht="31.5">
      <c r="A105" s="8" t="s">
        <v>22</v>
      </c>
      <c r="B105" s="9" t="s">
        <v>23</v>
      </c>
      <c r="C105" s="8" t="s">
        <v>20</v>
      </c>
      <c r="D105" s="14">
        <f>D104</f>
        <v>3935.32624749</v>
      </c>
      <c r="E105" s="14"/>
      <c r="F105" s="14">
        <f>F104</f>
        <v>2870.468734397437</v>
      </c>
    </row>
    <row r="106" spans="1:6" ht="47.25">
      <c r="A106" s="8"/>
      <c r="B106" s="9" t="s">
        <v>24</v>
      </c>
      <c r="C106" s="8" t="s">
        <v>25</v>
      </c>
      <c r="D106" s="14">
        <v>234.8738862653384</v>
      </c>
      <c r="E106" s="14"/>
      <c r="F106" s="14">
        <v>236.68809957026508</v>
      </c>
    </row>
    <row r="107" spans="1:6" ht="15.75">
      <c r="A107" s="8" t="s">
        <v>26</v>
      </c>
      <c r="B107" s="9" t="s">
        <v>27</v>
      </c>
      <c r="C107" s="8" t="s">
        <v>20</v>
      </c>
      <c r="D107" s="14">
        <v>0</v>
      </c>
      <c r="E107" s="14"/>
      <c r="F107" s="14">
        <v>0</v>
      </c>
    </row>
    <row r="108" spans="1:6" ht="31.5">
      <c r="A108" s="8"/>
      <c r="B108" s="9" t="s">
        <v>28</v>
      </c>
      <c r="C108" s="8" t="s">
        <v>29</v>
      </c>
      <c r="D108" s="14">
        <v>0</v>
      </c>
      <c r="E108" s="14"/>
      <c r="F108" s="14">
        <v>0</v>
      </c>
    </row>
    <row r="109" spans="1:6" ht="15.75">
      <c r="A109" s="4" t="s">
        <v>11</v>
      </c>
      <c r="B109" s="5"/>
      <c r="C109" s="5"/>
      <c r="D109" s="5"/>
      <c r="E109" s="5"/>
      <c r="F109" s="5"/>
    </row>
    <row r="111" spans="1:6" ht="16.5">
      <c r="A111" s="33" t="s">
        <v>13</v>
      </c>
      <c r="B111" s="34"/>
      <c r="C111" s="34"/>
      <c r="D111" s="34"/>
      <c r="E111" s="34"/>
      <c r="F111" s="34"/>
    </row>
    <row r="112" spans="1:6" ht="15.75">
      <c r="A112" s="31" t="s">
        <v>106</v>
      </c>
      <c r="B112" s="32"/>
      <c r="C112" s="32"/>
      <c r="D112" s="32"/>
      <c r="E112" s="32"/>
      <c r="F112" s="32"/>
    </row>
    <row r="114" spans="1:6" ht="78.75">
      <c r="A114" s="7" t="s">
        <v>5</v>
      </c>
      <c r="B114" s="7" t="s">
        <v>0</v>
      </c>
      <c r="C114" s="7" t="s">
        <v>1</v>
      </c>
      <c r="D114" s="7" t="s">
        <v>7</v>
      </c>
      <c r="E114" s="7" t="s">
        <v>8</v>
      </c>
      <c r="F114" s="7" t="s">
        <v>6</v>
      </c>
    </row>
    <row r="115" spans="1:6" ht="31.5">
      <c r="A115" s="8" t="s">
        <v>2</v>
      </c>
      <c r="B115" s="9" t="s">
        <v>14</v>
      </c>
      <c r="C115" s="8" t="s">
        <v>15</v>
      </c>
      <c r="D115" s="14">
        <v>4398.454637</v>
      </c>
      <c r="E115" s="14"/>
      <c r="F115" s="16">
        <v>3955.999999999919</v>
      </c>
    </row>
    <row r="116" spans="1:7" ht="31.5">
      <c r="A116" s="8" t="s">
        <v>3</v>
      </c>
      <c r="B116" s="9" t="s">
        <v>16</v>
      </c>
      <c r="C116" s="8" t="s">
        <v>15</v>
      </c>
      <c r="D116" s="14">
        <v>3938.7552320599993</v>
      </c>
      <c r="E116" s="14"/>
      <c r="F116" s="16">
        <v>3547.3540974124344</v>
      </c>
      <c r="G116" s="1">
        <v>3913.223</v>
      </c>
    </row>
    <row r="117" spans="1:7" ht="31.5">
      <c r="A117" s="8" t="s">
        <v>4</v>
      </c>
      <c r="B117" s="9" t="s">
        <v>17</v>
      </c>
      <c r="C117" s="8" t="s">
        <v>18</v>
      </c>
      <c r="D117" s="14">
        <v>1049.915</v>
      </c>
      <c r="E117" s="14"/>
      <c r="F117" s="16">
        <v>986.9393589010124</v>
      </c>
      <c r="G117" s="1">
        <f>G116*F121+F117*F123</f>
        <v>1738979.3454724583</v>
      </c>
    </row>
    <row r="118" spans="1:7" ht="31.5">
      <c r="A118" s="8" t="s">
        <v>9</v>
      </c>
      <c r="B118" s="9" t="s">
        <v>19</v>
      </c>
      <c r="C118" s="8" t="s">
        <v>18</v>
      </c>
      <c r="D118" s="14">
        <v>1027.74</v>
      </c>
      <c r="E118" s="14"/>
      <c r="F118" s="16">
        <v>964.7900000000004</v>
      </c>
      <c r="G118" s="1">
        <f>F121*G116</f>
        <v>1569030.87466762</v>
      </c>
    </row>
    <row r="119" spans="1:6" ht="15.75">
      <c r="A119" s="8" t="s">
        <v>10</v>
      </c>
      <c r="B119" s="9" t="s">
        <v>21</v>
      </c>
      <c r="C119" s="8"/>
      <c r="D119" s="14">
        <v>2421.8570700428504</v>
      </c>
      <c r="E119" s="14"/>
      <c r="F119" s="16">
        <v>2436.5545447992217</v>
      </c>
    </row>
    <row r="120" spans="1:7" ht="31.5">
      <c r="A120" s="8" t="s">
        <v>22</v>
      </c>
      <c r="B120" s="9" t="s">
        <v>23</v>
      </c>
      <c r="C120" s="8" t="s">
        <v>20</v>
      </c>
      <c r="D120" s="14">
        <v>2181.960830274632</v>
      </c>
      <c r="E120" s="14"/>
      <c r="F120" s="16">
        <v>2179.740979185029</v>
      </c>
      <c r="G120" s="1">
        <v>1113.2</v>
      </c>
    </row>
    <row r="121" spans="1:6" ht="47.25">
      <c r="A121" s="8"/>
      <c r="B121" s="9" t="s">
        <v>24</v>
      </c>
      <c r="C121" s="8" t="s">
        <v>25</v>
      </c>
      <c r="D121" s="14">
        <v>398.40595983672563</v>
      </c>
      <c r="E121" s="14"/>
      <c r="F121" s="16">
        <v>400.95616188180946</v>
      </c>
    </row>
    <row r="122" spans="1:6" ht="15.75">
      <c r="A122" s="8" t="s">
        <v>26</v>
      </c>
      <c r="B122" s="9" t="s">
        <v>27</v>
      </c>
      <c r="C122" s="8" t="s">
        <v>20</v>
      </c>
      <c r="D122" s="14">
        <f>D119-D120</f>
        <v>239.8962397682185</v>
      </c>
      <c r="E122" s="14"/>
      <c r="F122" s="16">
        <f>F119-F120</f>
        <v>256.8135656141926</v>
      </c>
    </row>
    <row r="123" spans="1:6" ht="31.5">
      <c r="A123" s="8"/>
      <c r="B123" s="9" t="s">
        <v>28</v>
      </c>
      <c r="C123" s="8" t="s">
        <v>29</v>
      </c>
      <c r="D123" s="14">
        <v>164.86802015225206</v>
      </c>
      <c r="E123" s="14"/>
      <c r="F123" s="16">
        <v>172.19748029309633</v>
      </c>
    </row>
    <row r="124" spans="1:6" ht="15.75">
      <c r="A124" s="4" t="s">
        <v>11</v>
      </c>
      <c r="B124" s="5"/>
      <c r="C124" s="5"/>
      <c r="D124" s="5"/>
      <c r="E124" s="5"/>
      <c r="F124" s="5"/>
    </row>
    <row r="126" spans="1:6" ht="16.5">
      <c r="A126" s="33" t="s">
        <v>13</v>
      </c>
      <c r="B126" s="34"/>
      <c r="C126" s="34"/>
      <c r="D126" s="34"/>
      <c r="E126" s="34"/>
      <c r="F126" s="34"/>
    </row>
    <row r="127" spans="1:6" ht="15.75">
      <c r="A127" s="31" t="s">
        <v>107</v>
      </c>
      <c r="B127" s="32"/>
      <c r="C127" s="32"/>
      <c r="D127" s="32"/>
      <c r="E127" s="32"/>
      <c r="F127" s="32"/>
    </row>
    <row r="129" spans="1:6" ht="78.75">
      <c r="A129" s="7" t="s">
        <v>5</v>
      </c>
      <c r="B129" s="7" t="s">
        <v>0</v>
      </c>
      <c r="C129" s="7" t="s">
        <v>1</v>
      </c>
      <c r="D129" s="7" t="s">
        <v>7</v>
      </c>
      <c r="E129" s="7" t="s">
        <v>8</v>
      </c>
      <c r="F129" s="7" t="s">
        <v>6</v>
      </c>
    </row>
    <row r="130" spans="1:6" ht="31.5">
      <c r="A130" s="8" t="s">
        <v>2</v>
      </c>
      <c r="B130" s="9" t="s">
        <v>14</v>
      </c>
      <c r="C130" s="8" t="s">
        <v>15</v>
      </c>
      <c r="D130" s="14">
        <v>7937.391490792129</v>
      </c>
      <c r="E130" s="14"/>
      <c r="F130" s="14">
        <v>6439</v>
      </c>
    </row>
    <row r="131" spans="1:7" ht="31.5">
      <c r="A131" s="8" t="s">
        <v>3</v>
      </c>
      <c r="B131" s="9" t="s">
        <v>16</v>
      </c>
      <c r="C131" s="8" t="s">
        <v>15</v>
      </c>
      <c r="D131" s="14">
        <v>7336.313208703743</v>
      </c>
      <c r="E131" s="14"/>
      <c r="F131" s="14">
        <v>5925.210849038338</v>
      </c>
      <c r="G131" s="1">
        <v>5228.169999999999</v>
      </c>
    </row>
    <row r="132" spans="1:7" ht="31.5">
      <c r="A132" s="8" t="s">
        <v>4</v>
      </c>
      <c r="B132" s="9" t="s">
        <v>17</v>
      </c>
      <c r="C132" s="8" t="s">
        <v>18</v>
      </c>
      <c r="D132" s="14">
        <v>78.57342493507153</v>
      </c>
      <c r="E132" s="14"/>
      <c r="F132" s="14">
        <v>79.70000000000002</v>
      </c>
      <c r="G132" s="1">
        <f>F136*G131+F138*F132</f>
        <v>2081419.16228689</v>
      </c>
    </row>
    <row r="133" spans="1:7" ht="31.5">
      <c r="A133" s="8" t="s">
        <v>9</v>
      </c>
      <c r="B133" s="9" t="s">
        <v>19</v>
      </c>
      <c r="C133" s="8" t="s">
        <v>18</v>
      </c>
      <c r="D133" s="14">
        <v>79.346496</v>
      </c>
      <c r="E133" s="14"/>
      <c r="F133" s="14">
        <v>55.400300000000016</v>
      </c>
      <c r="G133" s="1">
        <f>F136*G131</f>
        <v>2065680.999152533</v>
      </c>
    </row>
    <row r="134" spans="1:7" ht="15.75">
      <c r="A134" s="8" t="s">
        <v>10</v>
      </c>
      <c r="B134" s="9" t="s">
        <v>21</v>
      </c>
      <c r="C134" s="8"/>
      <c r="D134" s="14">
        <v>9928.23367196523</v>
      </c>
      <c r="E134" s="14"/>
      <c r="F134" s="14">
        <v>9572.51766768733</v>
      </c>
      <c r="G134" s="1">
        <v>3586.83</v>
      </c>
    </row>
    <row r="135" spans="1:6" ht="31.5">
      <c r="A135" s="8" t="s">
        <v>22</v>
      </c>
      <c r="B135" s="9" t="s">
        <v>23</v>
      </c>
      <c r="C135" s="8" t="s">
        <v>20</v>
      </c>
      <c r="D135" s="14">
        <v>9877.647645613564</v>
      </c>
      <c r="E135" s="14"/>
      <c r="F135" s="14">
        <v>9509.052039019069</v>
      </c>
    </row>
    <row r="136" spans="1:6" ht="47.25">
      <c r="A136" s="8"/>
      <c r="B136" s="9" t="s">
        <v>24</v>
      </c>
      <c r="C136" s="8" t="s">
        <v>25</v>
      </c>
      <c r="D136" s="14">
        <v>394.1351822457415</v>
      </c>
      <c r="E136" s="14"/>
      <c r="F136" s="14">
        <v>395.1059355668491</v>
      </c>
    </row>
    <row r="137" spans="1:6" ht="15.75">
      <c r="A137" s="8" t="s">
        <v>26</v>
      </c>
      <c r="B137" s="9" t="s">
        <v>27</v>
      </c>
      <c r="C137" s="8" t="s">
        <v>20</v>
      </c>
      <c r="D137" s="14">
        <f>D134-D135</f>
        <v>50.58602635166608</v>
      </c>
      <c r="E137" s="14"/>
      <c r="F137" s="14">
        <f>F134-F135</f>
        <v>63.46562866826207</v>
      </c>
    </row>
    <row r="138" spans="1:6" ht="31.5">
      <c r="A138" s="8"/>
      <c r="B138" s="9" t="s">
        <v>28</v>
      </c>
      <c r="C138" s="8" t="s">
        <v>29</v>
      </c>
      <c r="D138" s="14">
        <v>185.64232680908106</v>
      </c>
      <c r="E138" s="14"/>
      <c r="F138" s="14">
        <v>197.46754246370227</v>
      </c>
    </row>
    <row r="139" spans="1:6" ht="15.75">
      <c r="A139" s="4" t="s">
        <v>11</v>
      </c>
      <c r="B139" s="5"/>
      <c r="C139" s="5"/>
      <c r="D139" s="5"/>
      <c r="E139" s="5"/>
      <c r="F139" s="5"/>
    </row>
    <row r="141" spans="1:6" ht="18" customHeight="1">
      <c r="A141" s="33" t="s">
        <v>13</v>
      </c>
      <c r="B141" s="34"/>
      <c r="C141" s="34"/>
      <c r="D141" s="34"/>
      <c r="E141" s="34"/>
      <c r="F141" s="34"/>
    </row>
    <row r="142" spans="1:6" ht="15.75">
      <c r="A142" s="31" t="s">
        <v>108</v>
      </c>
      <c r="B142" s="32"/>
      <c r="C142" s="32"/>
      <c r="D142" s="32"/>
      <c r="E142" s="32"/>
      <c r="F142" s="32"/>
    </row>
    <row r="144" spans="1:6" ht="78.75">
      <c r="A144" s="7" t="s">
        <v>5</v>
      </c>
      <c r="B144" s="7" t="s">
        <v>0</v>
      </c>
      <c r="C144" s="7" t="s">
        <v>1</v>
      </c>
      <c r="D144" s="7" t="s">
        <v>7</v>
      </c>
      <c r="E144" s="7" t="s">
        <v>8</v>
      </c>
      <c r="F144" s="7" t="s">
        <v>6</v>
      </c>
    </row>
    <row r="145" spans="1:6" ht="31.5">
      <c r="A145" s="8" t="s">
        <v>2</v>
      </c>
      <c r="B145" s="9" t="s">
        <v>14</v>
      </c>
      <c r="C145" s="8" t="s">
        <v>15</v>
      </c>
      <c r="D145" s="14">
        <v>370.58876100000003</v>
      </c>
      <c r="E145" s="14"/>
      <c r="F145" s="14">
        <v>300</v>
      </c>
    </row>
    <row r="146" spans="1:7" ht="31.5">
      <c r="A146" s="8" t="s">
        <v>3</v>
      </c>
      <c r="B146" s="9" t="s">
        <v>16</v>
      </c>
      <c r="C146" s="8" t="s">
        <v>15</v>
      </c>
      <c r="D146" s="14">
        <v>327.085015</v>
      </c>
      <c r="E146" s="14"/>
      <c r="F146" s="14">
        <v>264.35302562895254</v>
      </c>
      <c r="G146" s="1">
        <v>1094.44</v>
      </c>
    </row>
    <row r="147" spans="1:7" ht="31.5">
      <c r="A147" s="8" t="s">
        <v>4</v>
      </c>
      <c r="B147" s="9" t="s">
        <v>17</v>
      </c>
      <c r="C147" s="8" t="s">
        <v>18</v>
      </c>
      <c r="D147" s="14">
        <v>0</v>
      </c>
      <c r="E147" s="14"/>
      <c r="F147" s="14">
        <v>0</v>
      </c>
      <c r="G147" s="1">
        <f>F151*G146</f>
        <v>392494.8394507606</v>
      </c>
    </row>
    <row r="148" spans="1:6" ht="31.5">
      <c r="A148" s="8" t="s">
        <v>9</v>
      </c>
      <c r="B148" s="9" t="s">
        <v>19</v>
      </c>
      <c r="C148" s="8" t="s">
        <v>18</v>
      </c>
      <c r="D148" s="14">
        <v>0</v>
      </c>
      <c r="E148" s="14"/>
      <c r="F148" s="14">
        <v>0</v>
      </c>
    </row>
    <row r="149" spans="1:6" ht="15.75">
      <c r="A149" s="8" t="s">
        <v>10</v>
      </c>
      <c r="B149" s="9" t="s">
        <v>21</v>
      </c>
      <c r="C149" s="8"/>
      <c r="D149" s="14">
        <v>339.9742856270461</v>
      </c>
      <c r="E149" s="14"/>
      <c r="F149" s="14">
        <v>360.27072727787083</v>
      </c>
    </row>
    <row r="150" spans="1:6" ht="31.5">
      <c r="A150" s="8" t="s">
        <v>22</v>
      </c>
      <c r="B150" s="9" t="s">
        <v>23</v>
      </c>
      <c r="C150" s="8" t="s">
        <v>20</v>
      </c>
      <c r="D150" s="14">
        <f>D149</f>
        <v>339.9742856270461</v>
      </c>
      <c r="E150" s="14"/>
      <c r="F150" s="14">
        <f>F149</f>
        <v>360.27072727787083</v>
      </c>
    </row>
    <row r="151" spans="1:6" ht="47.25">
      <c r="A151" s="8"/>
      <c r="B151" s="9" t="s">
        <v>24</v>
      </c>
      <c r="C151" s="8" t="s">
        <v>25</v>
      </c>
      <c r="D151" s="14">
        <v>358.57641232740787</v>
      </c>
      <c r="E151" s="14"/>
      <c r="F151" s="14">
        <v>358.6261827516909</v>
      </c>
    </row>
    <row r="152" spans="1:6" ht="15.75">
      <c r="A152" s="8" t="s">
        <v>26</v>
      </c>
      <c r="B152" s="9" t="s">
        <v>27</v>
      </c>
      <c r="C152" s="8" t="s">
        <v>20</v>
      </c>
      <c r="D152" s="14">
        <v>0</v>
      </c>
      <c r="E152" s="14"/>
      <c r="F152" s="14">
        <v>0</v>
      </c>
    </row>
    <row r="153" spans="1:6" ht="31.5">
      <c r="A153" s="8"/>
      <c r="B153" s="9" t="s">
        <v>28</v>
      </c>
      <c r="C153" s="8" t="s">
        <v>29</v>
      </c>
      <c r="D153" s="14">
        <v>0</v>
      </c>
      <c r="E153" s="14"/>
      <c r="F153" s="14">
        <v>0</v>
      </c>
    </row>
    <row r="154" spans="1:6" ht="15.75">
      <c r="A154" s="4" t="s">
        <v>11</v>
      </c>
      <c r="B154" s="5"/>
      <c r="C154" s="5"/>
      <c r="D154" s="5"/>
      <c r="E154" s="5"/>
      <c r="F154" s="5"/>
    </row>
    <row r="156" spans="1:6" ht="18" customHeight="1">
      <c r="A156" s="33" t="s">
        <v>13</v>
      </c>
      <c r="B156" s="34"/>
      <c r="C156" s="34"/>
      <c r="D156" s="34"/>
      <c r="E156" s="34"/>
      <c r="F156" s="34"/>
    </row>
    <row r="157" spans="1:6" ht="15.75">
      <c r="A157" s="31" t="s">
        <v>109</v>
      </c>
      <c r="B157" s="32"/>
      <c r="C157" s="32"/>
      <c r="D157" s="32"/>
      <c r="E157" s="32"/>
      <c r="F157" s="32"/>
    </row>
    <row r="159" spans="1:6" ht="78.75">
      <c r="A159" s="7" t="s">
        <v>5</v>
      </c>
      <c r="B159" s="7" t="s">
        <v>0</v>
      </c>
      <c r="C159" s="7" t="s">
        <v>1</v>
      </c>
      <c r="D159" s="7" t="s">
        <v>7</v>
      </c>
      <c r="E159" s="7" t="s">
        <v>8</v>
      </c>
      <c r="F159" s="7" t="s">
        <v>6</v>
      </c>
    </row>
    <row r="160" spans="1:6" ht="31.5">
      <c r="A160" s="8" t="s">
        <v>2</v>
      </c>
      <c r="B160" s="9" t="s">
        <v>14</v>
      </c>
      <c r="C160" s="8" t="s">
        <v>15</v>
      </c>
      <c r="D160" s="14">
        <v>1352.1001632078699</v>
      </c>
      <c r="E160" s="14"/>
      <c r="F160" s="14">
        <v>651</v>
      </c>
    </row>
    <row r="161" spans="1:7" ht="31.5">
      <c r="A161" s="8" t="s">
        <v>3</v>
      </c>
      <c r="B161" s="9" t="s">
        <v>16</v>
      </c>
      <c r="C161" s="8" t="s">
        <v>15</v>
      </c>
      <c r="D161" s="14">
        <v>1254.5821924327656</v>
      </c>
      <c r="E161" s="14"/>
      <c r="F161" s="14">
        <v>600.3866817042248</v>
      </c>
      <c r="G161" s="1">
        <v>1329.5700000000002</v>
      </c>
    </row>
    <row r="162" spans="1:7" ht="31.5">
      <c r="A162" s="8" t="s">
        <v>4</v>
      </c>
      <c r="B162" s="9" t="s">
        <v>17</v>
      </c>
      <c r="C162" s="8" t="s">
        <v>18</v>
      </c>
      <c r="D162" s="14">
        <v>0.9195750649284624</v>
      </c>
      <c r="E162" s="14"/>
      <c r="F162" s="14">
        <v>0</v>
      </c>
      <c r="G162" s="1">
        <f>F166*G161</f>
        <v>519009.2112481288</v>
      </c>
    </row>
    <row r="163" spans="1:6" ht="31.5">
      <c r="A163" s="8" t="s">
        <v>9</v>
      </c>
      <c r="B163" s="9" t="s">
        <v>19</v>
      </c>
      <c r="C163" s="8" t="s">
        <v>18</v>
      </c>
      <c r="D163" s="14">
        <v>0.9195750649284624</v>
      </c>
      <c r="E163" s="14"/>
      <c r="F163" s="14">
        <v>0</v>
      </c>
    </row>
    <row r="164" spans="1:6" ht="15.75">
      <c r="A164" s="8" t="s">
        <v>10</v>
      </c>
      <c r="B164" s="9" t="s">
        <v>21</v>
      </c>
      <c r="C164" s="8"/>
      <c r="D164" s="14">
        <v>1693.6797356227157</v>
      </c>
      <c r="E164" s="14"/>
      <c r="F164" s="14">
        <v>906.2281559769838</v>
      </c>
    </row>
    <row r="165" spans="1:6" ht="31.5">
      <c r="A165" s="8" t="s">
        <v>22</v>
      </c>
      <c r="B165" s="9" t="s">
        <v>23</v>
      </c>
      <c r="C165" s="8" t="s">
        <v>20</v>
      </c>
      <c r="D165" s="14">
        <v>1693.0774723519005</v>
      </c>
      <c r="E165" s="14"/>
      <c r="F165" s="14">
        <v>906.2281559769834</v>
      </c>
    </row>
    <row r="166" spans="1:6" ht="47.25">
      <c r="A166" s="8"/>
      <c r="B166" s="9" t="s">
        <v>24</v>
      </c>
      <c r="C166" s="8" t="s">
        <v>25</v>
      </c>
      <c r="D166" s="14">
        <v>389.1534138358094</v>
      </c>
      <c r="E166" s="14"/>
      <c r="F166" s="14">
        <v>390.3586958551477</v>
      </c>
    </row>
    <row r="167" spans="1:6" ht="15.75">
      <c r="A167" s="8" t="s">
        <v>26</v>
      </c>
      <c r="B167" s="9" t="s">
        <v>27</v>
      </c>
      <c r="C167" s="8" t="s">
        <v>20</v>
      </c>
      <c r="D167" s="14">
        <f>D164-D165</f>
        <v>0.6022632708152287</v>
      </c>
      <c r="E167" s="14"/>
      <c r="F167" s="14">
        <f>F164-F165</f>
        <v>0</v>
      </c>
    </row>
    <row r="168" spans="1:6" ht="31.5">
      <c r="A168" s="8"/>
      <c r="B168" s="9" t="s">
        <v>28</v>
      </c>
      <c r="C168" s="8" t="s">
        <v>29</v>
      </c>
      <c r="D168" s="14">
        <v>189.7034579860227</v>
      </c>
      <c r="E168" s="14"/>
      <c r="F168" s="14">
        <v>0</v>
      </c>
    </row>
    <row r="169" spans="1:6" ht="15.75">
      <c r="A169" s="4" t="s">
        <v>11</v>
      </c>
      <c r="B169" s="5"/>
      <c r="C169" s="5"/>
      <c r="D169" s="5"/>
      <c r="E169" s="5"/>
      <c r="F169" s="5"/>
    </row>
    <row r="170" spans="1:6" ht="15.75">
      <c r="A170" s="4"/>
      <c r="B170" s="5"/>
      <c r="C170" s="5"/>
      <c r="D170" s="5"/>
      <c r="E170" s="5"/>
      <c r="F170" s="5"/>
    </row>
    <row r="171" spans="1:6" ht="16.5">
      <c r="A171" s="33" t="s">
        <v>13</v>
      </c>
      <c r="B171" s="34"/>
      <c r="C171" s="34"/>
      <c r="D171" s="34"/>
      <c r="E171" s="34"/>
      <c r="F171" s="34"/>
    </row>
    <row r="172" spans="1:6" ht="15.75">
      <c r="A172" s="35" t="s">
        <v>110</v>
      </c>
      <c r="B172" s="25"/>
      <c r="C172" s="25"/>
      <c r="D172" s="25"/>
      <c r="E172" s="25"/>
      <c r="F172" s="25"/>
    </row>
    <row r="174" spans="1:6" ht="78.75">
      <c r="A174" s="7" t="s">
        <v>5</v>
      </c>
      <c r="B174" s="7" t="s">
        <v>0</v>
      </c>
      <c r="C174" s="7" t="s">
        <v>1</v>
      </c>
      <c r="D174" s="7" t="s">
        <v>7</v>
      </c>
      <c r="E174" s="7" t="s">
        <v>8</v>
      </c>
      <c r="F174" s="7" t="s">
        <v>6</v>
      </c>
    </row>
    <row r="175" spans="1:6" ht="31.5">
      <c r="A175" s="8" t="s">
        <v>2</v>
      </c>
      <c r="B175" s="9" t="s">
        <v>14</v>
      </c>
      <c r="C175" s="8" t="s">
        <v>15</v>
      </c>
      <c r="D175" s="14">
        <v>149.256166</v>
      </c>
      <c r="E175" s="14"/>
      <c r="F175" s="14">
        <v>139</v>
      </c>
    </row>
    <row r="176" spans="1:6" ht="31.5">
      <c r="A176" s="8" t="s">
        <v>3</v>
      </c>
      <c r="B176" s="9" t="s">
        <v>16</v>
      </c>
      <c r="C176" s="8" t="s">
        <v>15</v>
      </c>
      <c r="D176" s="14">
        <v>102.74696800000001</v>
      </c>
      <c r="E176" s="14"/>
      <c r="F176" s="14">
        <v>115.62622522712951</v>
      </c>
    </row>
    <row r="177" spans="1:6" ht="31.5">
      <c r="A177" s="8" t="s">
        <v>4</v>
      </c>
      <c r="B177" s="9" t="s">
        <v>17</v>
      </c>
      <c r="C177" s="8" t="s">
        <v>18</v>
      </c>
      <c r="D177" s="14">
        <v>59.711999999999996</v>
      </c>
      <c r="E177" s="14"/>
      <c r="F177" s="14">
        <v>58.557999999999986</v>
      </c>
    </row>
    <row r="178" spans="1:6" ht="31.5">
      <c r="A178" s="8" t="s">
        <v>9</v>
      </c>
      <c r="B178" s="9" t="s">
        <v>19</v>
      </c>
      <c r="C178" s="8" t="s">
        <v>18</v>
      </c>
      <c r="D178" s="14">
        <f>D177</f>
        <v>59.711999999999996</v>
      </c>
      <c r="E178" s="14"/>
      <c r="F178" s="14">
        <v>58.557999999999986</v>
      </c>
    </row>
    <row r="179" spans="1:6" ht="15.75">
      <c r="A179" s="8" t="s">
        <v>10</v>
      </c>
      <c r="B179" s="9" t="s">
        <v>21</v>
      </c>
      <c r="C179" s="8"/>
      <c r="D179" s="14">
        <v>278.94115925704</v>
      </c>
      <c r="E179" s="14"/>
      <c r="F179" s="14">
        <v>279.213537628081</v>
      </c>
    </row>
    <row r="180" spans="1:6" ht="31.5">
      <c r="A180" s="8" t="s">
        <v>22</v>
      </c>
      <c r="B180" s="9" t="s">
        <v>23</v>
      </c>
      <c r="C180" s="8" t="s">
        <v>20</v>
      </c>
      <c r="D180" s="14">
        <v>225.1961663929068</v>
      </c>
      <c r="E180" s="14"/>
      <c r="F180" s="14">
        <v>221.43736756149255</v>
      </c>
    </row>
    <row r="181" spans="1:6" ht="47.25">
      <c r="A181" s="8"/>
      <c r="B181" s="9" t="s">
        <v>24</v>
      </c>
      <c r="C181" s="8" t="s">
        <v>25</v>
      </c>
      <c r="D181" s="14">
        <v>360.0403259113509</v>
      </c>
      <c r="E181" s="14"/>
      <c r="F181" s="14">
        <v>364.76281739671583</v>
      </c>
    </row>
    <row r="182" spans="1:6" ht="15.75">
      <c r="A182" s="8" t="s">
        <v>26</v>
      </c>
      <c r="B182" s="9" t="s">
        <v>27</v>
      </c>
      <c r="C182" s="8" t="s">
        <v>20</v>
      </c>
      <c r="D182" s="14">
        <f>D179-D180</f>
        <v>53.744992864133195</v>
      </c>
      <c r="E182" s="14"/>
      <c r="F182" s="14">
        <f>F179-F180</f>
        <v>57.776170066588435</v>
      </c>
    </row>
    <row r="183" spans="1:6" ht="31.5">
      <c r="A183" s="8"/>
      <c r="B183" s="9" t="s">
        <v>28</v>
      </c>
      <c r="C183" s="8" t="s">
        <v>29</v>
      </c>
      <c r="D183" s="14">
        <v>190.5860669427538</v>
      </c>
      <c r="E183" s="14"/>
      <c r="F183" s="14">
        <v>209.8625479813177</v>
      </c>
    </row>
    <row r="184" spans="1:6" ht="15.75">
      <c r="A184" s="4" t="s">
        <v>11</v>
      </c>
      <c r="B184" s="5"/>
      <c r="C184" s="5"/>
      <c r="D184" s="5"/>
      <c r="E184" s="5"/>
      <c r="F184" s="5"/>
    </row>
    <row r="187" spans="1:6" ht="16.5">
      <c r="A187" s="33" t="s">
        <v>13</v>
      </c>
      <c r="B187" s="34"/>
      <c r="C187" s="34"/>
      <c r="D187" s="34"/>
      <c r="E187" s="34"/>
      <c r="F187" s="34"/>
    </row>
    <row r="188" spans="1:6" ht="15.75">
      <c r="A188" s="31" t="s">
        <v>111</v>
      </c>
      <c r="B188" s="32"/>
      <c r="C188" s="32"/>
      <c r="D188" s="32"/>
      <c r="E188" s="32"/>
      <c r="F188" s="32"/>
    </row>
    <row r="190" spans="1:6" ht="78.75">
      <c r="A190" s="7" t="s">
        <v>5</v>
      </c>
      <c r="B190" s="7" t="s">
        <v>0</v>
      </c>
      <c r="C190" s="7" t="s">
        <v>1</v>
      </c>
      <c r="D190" s="7" t="s">
        <v>7</v>
      </c>
      <c r="E190" s="7" t="s">
        <v>8</v>
      </c>
      <c r="F190" s="7" t="s">
        <v>6</v>
      </c>
    </row>
    <row r="191" spans="1:6" ht="31.5">
      <c r="A191" s="8" t="s">
        <v>2</v>
      </c>
      <c r="B191" s="9" t="s">
        <v>14</v>
      </c>
      <c r="C191" s="8" t="s">
        <v>15</v>
      </c>
      <c r="D191" s="14">
        <v>2810.7127360000004</v>
      </c>
      <c r="E191" s="14"/>
      <c r="F191" s="14">
        <v>1977</v>
      </c>
    </row>
    <row r="192" spans="1:7" ht="31.5">
      <c r="A192" s="8" t="s">
        <v>3</v>
      </c>
      <c r="B192" s="9" t="s">
        <v>16</v>
      </c>
      <c r="C192" s="8" t="s">
        <v>15</v>
      </c>
      <c r="D192" s="14">
        <v>2673.9227520000004</v>
      </c>
      <c r="E192" s="14"/>
      <c r="F192" s="14">
        <v>1839.31883020602</v>
      </c>
      <c r="G192" s="1">
        <v>2415.1949999999997</v>
      </c>
    </row>
    <row r="193" spans="1:7" ht="31.5">
      <c r="A193" s="8" t="s">
        <v>4</v>
      </c>
      <c r="B193" s="9" t="s">
        <v>17</v>
      </c>
      <c r="C193" s="8" t="s">
        <v>18</v>
      </c>
      <c r="D193" s="14">
        <v>0</v>
      </c>
      <c r="E193" s="14"/>
      <c r="F193" s="14">
        <v>0</v>
      </c>
      <c r="G193" s="1">
        <f>F197*G192</f>
        <v>603818.3682379248</v>
      </c>
    </row>
    <row r="194" spans="1:7" ht="31.5">
      <c r="A194" s="8" t="s">
        <v>9</v>
      </c>
      <c r="B194" s="9" t="s">
        <v>19</v>
      </c>
      <c r="C194" s="8" t="s">
        <v>18</v>
      </c>
      <c r="D194" s="14">
        <v>0</v>
      </c>
      <c r="E194" s="14"/>
      <c r="F194" s="14">
        <v>0</v>
      </c>
      <c r="G194" s="1">
        <v>3243.18</v>
      </c>
    </row>
    <row r="195" spans="1:6" ht="15.75">
      <c r="A195" s="8" t="s">
        <v>10</v>
      </c>
      <c r="B195" s="9" t="s">
        <v>21</v>
      </c>
      <c r="C195" s="8"/>
      <c r="D195" s="14">
        <v>2163.221623190002</v>
      </c>
      <c r="E195" s="14"/>
      <c r="F195" s="14">
        <v>1765.1281699239235</v>
      </c>
    </row>
    <row r="196" spans="1:6" ht="31.5">
      <c r="A196" s="8" t="s">
        <v>22</v>
      </c>
      <c r="B196" s="9" t="s">
        <v>23</v>
      </c>
      <c r="C196" s="8" t="s">
        <v>20</v>
      </c>
      <c r="D196" s="14">
        <v>2163.221623190002</v>
      </c>
      <c r="E196" s="14"/>
      <c r="F196" s="14">
        <v>1765.1281699239237</v>
      </c>
    </row>
    <row r="197" spans="1:6" ht="47.25">
      <c r="A197" s="8"/>
      <c r="B197" s="9" t="s">
        <v>24</v>
      </c>
      <c r="C197" s="8" t="s">
        <v>25</v>
      </c>
      <c r="D197" s="14">
        <v>229.68125449418204</v>
      </c>
      <c r="E197" s="14"/>
      <c r="F197" s="14">
        <v>250.00812283808338</v>
      </c>
    </row>
    <row r="198" spans="1:6" ht="15.75">
      <c r="A198" s="8" t="s">
        <v>26</v>
      </c>
      <c r="B198" s="9" t="s">
        <v>27</v>
      </c>
      <c r="C198" s="8" t="s">
        <v>20</v>
      </c>
      <c r="D198" s="14">
        <v>0</v>
      </c>
      <c r="E198" s="14"/>
      <c r="F198" s="14">
        <v>0</v>
      </c>
    </row>
    <row r="199" spans="1:6" ht="31.5">
      <c r="A199" s="8"/>
      <c r="B199" s="9" t="s">
        <v>28</v>
      </c>
      <c r="C199" s="8" t="s">
        <v>29</v>
      </c>
      <c r="D199" s="14">
        <v>0</v>
      </c>
      <c r="E199" s="14"/>
      <c r="F199" s="14">
        <v>0</v>
      </c>
    </row>
    <row r="200" spans="1:6" ht="15.75">
      <c r="A200" s="4" t="s">
        <v>11</v>
      </c>
      <c r="B200" s="5"/>
      <c r="C200" s="5"/>
      <c r="D200" s="5"/>
      <c r="E200" s="5"/>
      <c r="F200" s="5"/>
    </row>
    <row r="203" spans="1:6" ht="16.5">
      <c r="A203" s="33" t="s">
        <v>13</v>
      </c>
      <c r="B203" s="34"/>
      <c r="C203" s="34"/>
      <c r="D203" s="34"/>
      <c r="E203" s="34"/>
      <c r="F203" s="34"/>
    </row>
    <row r="204" spans="1:6" ht="15.75">
      <c r="A204" s="35" t="s">
        <v>112</v>
      </c>
      <c r="B204" s="25"/>
      <c r="C204" s="25"/>
      <c r="D204" s="25"/>
      <c r="E204" s="25"/>
      <c r="F204" s="25"/>
    </row>
    <row r="206" spans="1:6" ht="78.75">
      <c r="A206" s="7" t="s">
        <v>5</v>
      </c>
      <c r="B206" s="7" t="s">
        <v>0</v>
      </c>
      <c r="C206" s="7" t="s">
        <v>1</v>
      </c>
      <c r="D206" s="7" t="s">
        <v>7</v>
      </c>
      <c r="E206" s="7" t="s">
        <v>8</v>
      </c>
      <c r="F206" s="7" t="s">
        <v>6</v>
      </c>
    </row>
    <row r="207" spans="1:6" ht="31.5">
      <c r="A207" s="8" t="s">
        <v>2</v>
      </c>
      <c r="B207" s="9" t="s">
        <v>14</v>
      </c>
      <c r="C207" s="8" t="s">
        <v>15</v>
      </c>
      <c r="D207" s="14">
        <v>8667.41429</v>
      </c>
      <c r="E207" s="14"/>
      <c r="F207" s="14">
        <v>6971</v>
      </c>
    </row>
    <row r="208" spans="1:6" ht="31.5">
      <c r="A208" s="8" t="s">
        <v>3</v>
      </c>
      <c r="B208" s="9" t="s">
        <v>16</v>
      </c>
      <c r="C208" s="8" t="s">
        <v>15</v>
      </c>
      <c r="D208" s="14">
        <v>8301.129495999998</v>
      </c>
      <c r="E208" s="14"/>
      <c r="F208" s="14">
        <v>6679.746052157509</v>
      </c>
    </row>
    <row r="209" spans="1:6" ht="31.5">
      <c r="A209" s="8" t="s">
        <v>4</v>
      </c>
      <c r="B209" s="9" t="s">
        <v>17</v>
      </c>
      <c r="C209" s="8" t="s">
        <v>18</v>
      </c>
      <c r="D209" s="14">
        <v>67.13730600000001</v>
      </c>
      <c r="E209" s="14"/>
      <c r="F209" s="14">
        <v>68.481279</v>
      </c>
    </row>
    <row r="210" spans="1:6" ht="31.5">
      <c r="A210" s="8" t="s">
        <v>9</v>
      </c>
      <c r="B210" s="9" t="s">
        <v>19</v>
      </c>
      <c r="C210" s="8" t="s">
        <v>18</v>
      </c>
      <c r="D210" s="14">
        <v>53.24921600000001</v>
      </c>
      <c r="E210" s="14"/>
      <c r="F210" s="14">
        <v>64.335279</v>
      </c>
    </row>
    <row r="211" spans="1:6" ht="15.75">
      <c r="A211" s="8" t="s">
        <v>10</v>
      </c>
      <c r="B211" s="9" t="s">
        <v>21</v>
      </c>
      <c r="C211" s="8"/>
      <c r="D211" s="14">
        <v>13108.40574158826</v>
      </c>
      <c r="E211" s="14"/>
      <c r="F211" s="14">
        <v>10954.8543695296</v>
      </c>
    </row>
    <row r="212" spans="1:6" ht="31.5">
      <c r="A212" s="8" t="s">
        <v>22</v>
      </c>
      <c r="B212" s="9" t="s">
        <v>23</v>
      </c>
      <c r="C212" s="8" t="s">
        <v>20</v>
      </c>
      <c r="D212" s="14">
        <v>13055.232843538975</v>
      </c>
      <c r="E212" s="14"/>
      <c r="F212" s="14">
        <v>10898.196772179233</v>
      </c>
    </row>
    <row r="213" spans="1:6" ht="47.25">
      <c r="A213" s="8"/>
      <c r="B213" s="9" t="s">
        <v>24</v>
      </c>
      <c r="C213" s="8" t="s">
        <v>25</v>
      </c>
      <c r="D213" s="14">
        <v>339.9029356050492</v>
      </c>
      <c r="E213" s="14"/>
      <c r="F213" s="14">
        <v>335.8359621680122</v>
      </c>
    </row>
    <row r="214" spans="1:6" ht="15.75">
      <c r="A214" s="8" t="s">
        <v>26</v>
      </c>
      <c r="B214" s="9" t="s">
        <v>27</v>
      </c>
      <c r="C214" s="8" t="s">
        <v>20</v>
      </c>
      <c r="D214" s="14">
        <f>D211-D212</f>
        <v>53.17289804928441</v>
      </c>
      <c r="E214" s="14"/>
      <c r="F214" s="14">
        <f>F211-F212</f>
        <v>56.657597350365904</v>
      </c>
    </row>
    <row r="215" spans="1:6" ht="31.5">
      <c r="A215" s="8"/>
      <c r="B215" s="9" t="s">
        <v>28</v>
      </c>
      <c r="C215" s="8" t="s">
        <v>29</v>
      </c>
      <c r="D215" s="14">
        <v>172.61824595702421</v>
      </c>
      <c r="E215" s="14"/>
      <c r="F215" s="14">
        <v>172.509167251364</v>
      </c>
    </row>
    <row r="216" spans="1:6" ht="15.75">
      <c r="A216" s="4" t="s">
        <v>11</v>
      </c>
      <c r="B216" s="5"/>
      <c r="C216" s="5"/>
      <c r="D216" s="5"/>
      <c r="E216" s="5"/>
      <c r="F216" s="5"/>
    </row>
    <row r="218" spans="1:6" ht="16.5">
      <c r="A218" s="33" t="s">
        <v>13</v>
      </c>
      <c r="B218" s="34"/>
      <c r="C218" s="34"/>
      <c r="D218" s="34"/>
      <c r="E218" s="34"/>
      <c r="F218" s="34"/>
    </row>
    <row r="219" spans="1:6" ht="15.75">
      <c r="A219" s="35" t="s">
        <v>113</v>
      </c>
      <c r="B219" s="25"/>
      <c r="C219" s="25"/>
      <c r="D219" s="25"/>
      <c r="E219" s="25"/>
      <c r="F219" s="25"/>
    </row>
    <row r="221" spans="1:6" ht="78.75">
      <c r="A221" s="7" t="s">
        <v>5</v>
      </c>
      <c r="B221" s="7" t="s">
        <v>0</v>
      </c>
      <c r="C221" s="7" t="s">
        <v>1</v>
      </c>
      <c r="D221" s="7" t="s">
        <v>7</v>
      </c>
      <c r="E221" s="7" t="s">
        <v>8</v>
      </c>
      <c r="F221" s="7" t="s">
        <v>6</v>
      </c>
    </row>
    <row r="222" spans="1:6" ht="31.5">
      <c r="A222" s="8" t="s">
        <v>2</v>
      </c>
      <c r="B222" s="9" t="s">
        <v>14</v>
      </c>
      <c r="C222" s="8" t="s">
        <v>15</v>
      </c>
      <c r="D222" s="14">
        <v>18641.879759</v>
      </c>
      <c r="E222" s="14"/>
      <c r="F222" s="14">
        <v>17656</v>
      </c>
    </row>
    <row r="223" spans="1:6" ht="31.5">
      <c r="A223" s="8" t="s">
        <v>3</v>
      </c>
      <c r="B223" s="9" t="s">
        <v>16</v>
      </c>
      <c r="C223" s="8" t="s">
        <v>15</v>
      </c>
      <c r="D223" s="14">
        <v>17570.051300000003</v>
      </c>
      <c r="E223" s="14"/>
      <c r="F223" s="14">
        <v>16736.88266723616</v>
      </c>
    </row>
    <row r="224" spans="1:6" ht="31.5">
      <c r="A224" s="8" t="s">
        <v>4</v>
      </c>
      <c r="B224" s="9" t="s">
        <v>17</v>
      </c>
      <c r="C224" s="8" t="s">
        <v>18</v>
      </c>
      <c r="D224" s="14">
        <v>1866.0140000000001</v>
      </c>
      <c r="E224" s="14"/>
      <c r="F224" s="14">
        <v>1598.998</v>
      </c>
    </row>
    <row r="225" spans="1:6" ht="31.5">
      <c r="A225" s="8" t="s">
        <v>9</v>
      </c>
      <c r="B225" s="9" t="s">
        <v>19</v>
      </c>
      <c r="C225" s="8" t="s">
        <v>18</v>
      </c>
      <c r="D225" s="14">
        <v>1848.057</v>
      </c>
      <c r="E225" s="14"/>
      <c r="F225" s="14">
        <v>1583.8</v>
      </c>
    </row>
    <row r="226" spans="1:6" ht="15.75">
      <c r="A226" s="8" t="s">
        <v>10</v>
      </c>
      <c r="B226" s="9" t="s">
        <v>21</v>
      </c>
      <c r="C226" s="8"/>
      <c r="D226" s="14">
        <v>13766.38313077578</v>
      </c>
      <c r="E226" s="14"/>
      <c r="F226" s="14">
        <v>15884.192323666282</v>
      </c>
    </row>
    <row r="227" spans="1:6" ht="31.5">
      <c r="A227" s="8" t="s">
        <v>22</v>
      </c>
      <c r="B227" s="9" t="s">
        <v>23</v>
      </c>
      <c r="C227" s="8" t="s">
        <v>20</v>
      </c>
      <c r="D227" s="14">
        <v>13189.692202595064</v>
      </c>
      <c r="E227" s="14"/>
      <c r="F227" s="14">
        <v>15204.633819716952</v>
      </c>
    </row>
    <row r="228" spans="1:6" ht="47.25">
      <c r="A228" s="8"/>
      <c r="B228" s="9" t="s">
        <v>24</v>
      </c>
      <c r="C228" s="8" t="s">
        <v>25</v>
      </c>
      <c r="D228" s="14">
        <v>326.11150535929073</v>
      </c>
      <c r="E228" s="14"/>
      <c r="F228" s="14">
        <v>326.47305129844625</v>
      </c>
    </row>
    <row r="229" spans="1:6" ht="15.75">
      <c r="A229" s="8" t="s">
        <v>26</v>
      </c>
      <c r="B229" s="9" t="s">
        <v>27</v>
      </c>
      <c r="C229" s="8" t="s">
        <v>20</v>
      </c>
      <c r="D229" s="14">
        <f>D226-D227</f>
        <v>576.6909281807148</v>
      </c>
      <c r="E229" s="14"/>
      <c r="F229" s="14">
        <f>F226-F227</f>
        <v>679.5585039493308</v>
      </c>
    </row>
    <row r="230" spans="1:6" ht="31.5">
      <c r="A230" s="8"/>
      <c r="B230" s="9" t="s">
        <v>28</v>
      </c>
      <c r="C230" s="8" t="s">
        <v>29</v>
      </c>
      <c r="D230" s="14">
        <v>134.6442202470078</v>
      </c>
      <c r="E230" s="14"/>
      <c r="F230" s="14">
        <v>153.80020463517775</v>
      </c>
    </row>
    <row r="231" spans="1:6" ht="15.75">
      <c r="A231" s="4" t="s">
        <v>11</v>
      </c>
      <c r="B231" s="5"/>
      <c r="C231" s="5"/>
      <c r="D231" s="5"/>
      <c r="E231" s="5"/>
      <c r="F231" s="5"/>
    </row>
    <row r="233" spans="1:6" ht="16.5">
      <c r="A233" s="33" t="s">
        <v>13</v>
      </c>
      <c r="B233" s="34"/>
      <c r="C233" s="34"/>
      <c r="D233" s="34"/>
      <c r="E233" s="34"/>
      <c r="F233" s="34"/>
    </row>
    <row r="234" spans="1:6" ht="15.75">
      <c r="A234" s="35" t="s">
        <v>114</v>
      </c>
      <c r="B234" s="25"/>
      <c r="C234" s="25"/>
      <c r="D234" s="25"/>
      <c r="E234" s="25"/>
      <c r="F234" s="25"/>
    </row>
    <row r="236" spans="1:6" ht="78.75">
      <c r="A236" s="7" t="s">
        <v>5</v>
      </c>
      <c r="B236" s="7" t="s">
        <v>0</v>
      </c>
      <c r="C236" s="7" t="s">
        <v>1</v>
      </c>
      <c r="D236" s="7" t="s">
        <v>7</v>
      </c>
      <c r="E236" s="7" t="s">
        <v>8</v>
      </c>
      <c r="F236" s="7" t="s">
        <v>6</v>
      </c>
    </row>
    <row r="237" spans="1:6" ht="31.5">
      <c r="A237" s="8" t="s">
        <v>2</v>
      </c>
      <c r="B237" s="9" t="s">
        <v>14</v>
      </c>
      <c r="C237" s="8" t="s">
        <v>15</v>
      </c>
      <c r="D237" s="14">
        <v>861.4310479999999</v>
      </c>
      <c r="E237" s="14"/>
      <c r="F237" s="14">
        <v>142</v>
      </c>
    </row>
    <row r="238" spans="1:6" ht="31.5">
      <c r="A238" s="8" t="s">
        <v>3</v>
      </c>
      <c r="B238" s="9" t="s">
        <v>16</v>
      </c>
      <c r="C238" s="8" t="s">
        <v>15</v>
      </c>
      <c r="D238" s="14">
        <v>641.9613861099999</v>
      </c>
      <c r="E238" s="14"/>
      <c r="F238" s="14">
        <v>77.69581192857143</v>
      </c>
    </row>
    <row r="239" spans="1:6" ht="31.5">
      <c r="A239" s="8" t="s">
        <v>4</v>
      </c>
      <c r="B239" s="9" t="s">
        <v>17</v>
      </c>
      <c r="C239" s="8" t="s">
        <v>18</v>
      </c>
      <c r="D239" s="14">
        <v>351.371853</v>
      </c>
      <c r="E239" s="14"/>
      <c r="F239" s="14">
        <v>78.49687677263556</v>
      </c>
    </row>
    <row r="240" spans="1:6" ht="31.5">
      <c r="A240" s="8" t="s">
        <v>9</v>
      </c>
      <c r="B240" s="9" t="s">
        <v>19</v>
      </c>
      <c r="C240" s="8" t="s">
        <v>18</v>
      </c>
      <c r="D240" s="14">
        <v>305.737281</v>
      </c>
      <c r="E240" s="14"/>
      <c r="F240" s="14">
        <v>54.512865572635555</v>
      </c>
    </row>
    <row r="241" spans="1:6" ht="15.75">
      <c r="A241" s="8" t="s">
        <v>10</v>
      </c>
      <c r="B241" s="9" t="s">
        <v>21</v>
      </c>
      <c r="C241" s="8"/>
      <c r="D241" s="14">
        <v>1049.57587503</v>
      </c>
      <c r="E241" s="14"/>
      <c r="F241" s="14">
        <v>198.5764450185747</v>
      </c>
    </row>
    <row r="242" spans="1:6" ht="31.5">
      <c r="A242" s="8" t="s">
        <v>22</v>
      </c>
      <c r="B242" s="9" t="s">
        <v>23</v>
      </c>
      <c r="C242" s="8" t="s">
        <v>20</v>
      </c>
      <c r="D242" s="14">
        <v>909.9582106075148</v>
      </c>
      <c r="E242" s="14"/>
      <c r="F242" s="14">
        <v>153.42401662754597</v>
      </c>
    </row>
    <row r="243" spans="1:6" ht="47.25">
      <c r="A243" s="8"/>
      <c r="B243" s="9" t="s">
        <v>24</v>
      </c>
      <c r="C243" s="8" t="s">
        <v>25</v>
      </c>
      <c r="D243" s="14">
        <v>548.6766805705861</v>
      </c>
      <c r="E243" s="14"/>
      <c r="F243" s="14">
        <v>481.2931897902235</v>
      </c>
    </row>
    <row r="244" spans="1:6" ht="15.75">
      <c r="A244" s="8" t="s">
        <v>26</v>
      </c>
      <c r="B244" s="9" t="s">
        <v>27</v>
      </c>
      <c r="C244" s="8" t="s">
        <v>20</v>
      </c>
      <c r="D244" s="14">
        <f>D241-D242</f>
        <v>139.61766442248506</v>
      </c>
      <c r="E244" s="14"/>
      <c r="F244" s="14">
        <f>F241-F242</f>
        <v>45.152428391028735</v>
      </c>
    </row>
    <row r="245" spans="1:6" ht="31.5">
      <c r="A245" s="8"/>
      <c r="B245" s="9" t="s">
        <v>28</v>
      </c>
      <c r="C245" s="8" t="s">
        <v>29</v>
      </c>
      <c r="D245" s="14">
        <v>174.002582936241</v>
      </c>
      <c r="E245" s="14"/>
      <c r="F245" s="14">
        <v>239.63798022789308</v>
      </c>
    </row>
    <row r="246" spans="1:6" ht="15.75">
      <c r="A246" s="4" t="s">
        <v>11</v>
      </c>
      <c r="B246" s="5"/>
      <c r="C246" s="5"/>
      <c r="D246" s="5"/>
      <c r="E246" s="5"/>
      <c r="F246" s="5"/>
    </row>
    <row r="248" spans="1:6" ht="16.5">
      <c r="A248" s="33" t="s">
        <v>13</v>
      </c>
      <c r="B248" s="34"/>
      <c r="C248" s="34"/>
      <c r="D248" s="34"/>
      <c r="E248" s="34"/>
      <c r="F248" s="34"/>
    </row>
    <row r="249" spans="1:6" ht="15.75">
      <c r="A249" s="31" t="s">
        <v>115</v>
      </c>
      <c r="B249" s="32"/>
      <c r="C249" s="32"/>
      <c r="D249" s="32"/>
      <c r="E249" s="32"/>
      <c r="F249" s="32"/>
    </row>
    <row r="251" spans="1:6" ht="78.75">
      <c r="A251" s="7" t="s">
        <v>5</v>
      </c>
      <c r="B251" s="7" t="s">
        <v>0</v>
      </c>
      <c r="C251" s="7" t="s">
        <v>1</v>
      </c>
      <c r="D251" s="7" t="s">
        <v>7</v>
      </c>
      <c r="E251" s="7" t="s">
        <v>8</v>
      </c>
      <c r="F251" s="7" t="s">
        <v>6</v>
      </c>
    </row>
    <row r="252" spans="1:6" ht="31.5">
      <c r="A252" s="8" t="s">
        <v>2</v>
      </c>
      <c r="B252" s="9" t="s">
        <v>14</v>
      </c>
      <c r="C252" s="8" t="s">
        <v>15</v>
      </c>
      <c r="D252" s="14">
        <v>567.901425</v>
      </c>
      <c r="E252" s="14"/>
      <c r="F252" s="14">
        <v>352</v>
      </c>
    </row>
    <row r="253" spans="1:7" ht="31.5">
      <c r="A253" s="8" t="s">
        <v>3</v>
      </c>
      <c r="B253" s="9" t="s">
        <v>16</v>
      </c>
      <c r="C253" s="8" t="s">
        <v>15</v>
      </c>
      <c r="D253" s="14">
        <v>490.917754</v>
      </c>
      <c r="E253" s="14"/>
      <c r="F253" s="14">
        <v>321.0975</v>
      </c>
      <c r="G253" s="1">
        <v>1434.5</v>
      </c>
    </row>
    <row r="254" spans="1:7" ht="31.5">
      <c r="A254" s="8" t="s">
        <v>4</v>
      </c>
      <c r="B254" s="9" t="s">
        <v>17</v>
      </c>
      <c r="C254" s="8" t="s">
        <v>18</v>
      </c>
      <c r="D254" s="14">
        <v>0</v>
      </c>
      <c r="E254" s="14"/>
      <c r="F254" s="14">
        <v>0</v>
      </c>
      <c r="G254" s="1">
        <f>G253*F258</f>
        <v>490449.00059085153</v>
      </c>
    </row>
    <row r="255" spans="1:7" ht="31.5">
      <c r="A255" s="8" t="s">
        <v>9</v>
      </c>
      <c r="B255" s="9" t="s">
        <v>19</v>
      </c>
      <c r="C255" s="8" t="s">
        <v>18</v>
      </c>
      <c r="D255" s="14">
        <v>0</v>
      </c>
      <c r="E255" s="14"/>
      <c r="F255" s="14">
        <v>0</v>
      </c>
      <c r="G255" s="17">
        <v>2742.04</v>
      </c>
    </row>
    <row r="256" spans="1:6" ht="15.75">
      <c r="A256" s="8" t="s">
        <v>10</v>
      </c>
      <c r="B256" s="9" t="s">
        <v>21</v>
      </c>
      <c r="C256" s="8"/>
      <c r="D256" s="14">
        <v>694.315124319</v>
      </c>
      <c r="E256" s="14"/>
      <c r="F256" s="14">
        <v>441.5227729144269</v>
      </c>
    </row>
    <row r="257" spans="1:6" ht="31.5">
      <c r="A257" s="8" t="s">
        <v>22</v>
      </c>
      <c r="B257" s="9" t="s">
        <v>23</v>
      </c>
      <c r="C257" s="8" t="s">
        <v>20</v>
      </c>
      <c r="D257" s="14">
        <f>D256</f>
        <v>694.315124319</v>
      </c>
      <c r="E257" s="14"/>
      <c r="F257" s="14">
        <f>F256</f>
        <v>441.5227729144269</v>
      </c>
    </row>
    <row r="258" spans="1:6" ht="47.25">
      <c r="A258" s="8"/>
      <c r="B258" s="9" t="s">
        <v>24</v>
      </c>
      <c r="C258" s="8" t="s">
        <v>25</v>
      </c>
      <c r="D258" s="14">
        <v>366.0589380722075</v>
      </c>
      <c r="E258" s="14"/>
      <c r="F258" s="14">
        <v>341.8954343609979</v>
      </c>
    </row>
    <row r="259" spans="1:6" ht="15.75">
      <c r="A259" s="8" t="s">
        <v>26</v>
      </c>
      <c r="B259" s="9" t="s">
        <v>27</v>
      </c>
      <c r="C259" s="8" t="s">
        <v>20</v>
      </c>
      <c r="D259" s="14">
        <v>0</v>
      </c>
      <c r="E259" s="14"/>
      <c r="F259" s="14">
        <v>0</v>
      </c>
    </row>
    <row r="260" spans="1:6" ht="31.5">
      <c r="A260" s="8"/>
      <c r="B260" s="9" t="s">
        <v>28</v>
      </c>
      <c r="C260" s="8" t="s">
        <v>29</v>
      </c>
      <c r="D260" s="14">
        <v>0</v>
      </c>
      <c r="E260" s="14"/>
      <c r="F260" s="14">
        <v>0</v>
      </c>
    </row>
    <row r="261" spans="1:6" ht="15.75">
      <c r="A261" s="4" t="s">
        <v>11</v>
      </c>
      <c r="B261" s="5"/>
      <c r="C261" s="5"/>
      <c r="D261" s="5"/>
      <c r="E261" s="5"/>
      <c r="F261" s="5"/>
    </row>
    <row r="263" spans="1:6" ht="16.5">
      <c r="A263" s="33" t="s">
        <v>13</v>
      </c>
      <c r="B263" s="34"/>
      <c r="C263" s="34"/>
      <c r="D263" s="34"/>
      <c r="E263" s="34"/>
      <c r="F263" s="34"/>
    </row>
    <row r="264" spans="1:6" ht="15.75">
      <c r="A264" s="31" t="s">
        <v>116</v>
      </c>
      <c r="B264" s="32"/>
      <c r="C264" s="32"/>
      <c r="D264" s="32"/>
      <c r="E264" s="32"/>
      <c r="F264" s="32"/>
    </row>
    <row r="266" spans="1:6" ht="78.75">
      <c r="A266" s="7" t="s">
        <v>5</v>
      </c>
      <c r="B266" s="7" t="s">
        <v>0</v>
      </c>
      <c r="C266" s="7" t="s">
        <v>1</v>
      </c>
      <c r="D266" s="7" t="s">
        <v>7</v>
      </c>
      <c r="E266" s="7" t="s">
        <v>8</v>
      </c>
      <c r="F266" s="7" t="s">
        <v>6</v>
      </c>
    </row>
    <row r="267" spans="1:6" ht="31.5">
      <c r="A267" s="8" t="s">
        <v>2</v>
      </c>
      <c r="B267" s="9" t="s">
        <v>14</v>
      </c>
      <c r="C267" s="8" t="s">
        <v>15</v>
      </c>
      <c r="D267" s="14">
        <v>205.547967</v>
      </c>
      <c r="E267" s="14"/>
      <c r="F267" s="14">
        <v>1326</v>
      </c>
    </row>
    <row r="268" spans="1:6" ht="31.5">
      <c r="A268" s="8" t="s">
        <v>3</v>
      </c>
      <c r="B268" s="9" t="s">
        <v>16</v>
      </c>
      <c r="C268" s="8" t="s">
        <v>15</v>
      </c>
      <c r="D268" s="14">
        <v>156.705568</v>
      </c>
      <c r="E268" s="14"/>
      <c r="F268" s="14">
        <v>1207.628232053482</v>
      </c>
    </row>
    <row r="269" spans="1:7" ht="31.5">
      <c r="A269" s="8" t="s">
        <v>4</v>
      </c>
      <c r="B269" s="9" t="s">
        <v>17</v>
      </c>
      <c r="C269" s="8" t="s">
        <v>18</v>
      </c>
      <c r="D269" s="14">
        <v>122.96100000000001</v>
      </c>
      <c r="E269" s="14"/>
      <c r="F269" s="14">
        <v>117.338</v>
      </c>
      <c r="G269" s="1">
        <v>1976.5529999999997</v>
      </c>
    </row>
    <row r="270" spans="1:7" ht="31.5">
      <c r="A270" s="8" t="s">
        <v>9</v>
      </c>
      <c r="B270" s="9" t="s">
        <v>19</v>
      </c>
      <c r="C270" s="8" t="s">
        <v>18</v>
      </c>
      <c r="D270" s="14">
        <v>97.17436000000001</v>
      </c>
      <c r="E270" s="14"/>
      <c r="F270" s="14">
        <v>117.338</v>
      </c>
      <c r="G270" s="1">
        <f>F273*G269+F275*F269</f>
        <v>783180.984752169</v>
      </c>
    </row>
    <row r="271" spans="1:7" ht="15.75">
      <c r="A271" s="8" t="s">
        <v>10</v>
      </c>
      <c r="B271" s="9" t="s">
        <v>21</v>
      </c>
      <c r="C271" s="8"/>
      <c r="D271" s="14">
        <v>415.5423880633528</v>
      </c>
      <c r="E271" s="14"/>
      <c r="F271" s="14">
        <v>2022.3377009477979</v>
      </c>
      <c r="G271" s="1">
        <f>F273*G269</f>
        <v>758446.3611384317</v>
      </c>
    </row>
    <row r="272" spans="1:7" ht="31.5">
      <c r="A272" s="8" t="s">
        <v>22</v>
      </c>
      <c r="B272" s="9" t="s">
        <v>23</v>
      </c>
      <c r="C272" s="8" t="s">
        <v>20</v>
      </c>
      <c r="D272" s="14">
        <v>262.848633070844</v>
      </c>
      <c r="E272" s="14"/>
      <c r="F272" s="14">
        <v>1921.2943021597096</v>
      </c>
      <c r="G272" s="1">
        <v>3447.83</v>
      </c>
    </row>
    <row r="273" spans="1:6" ht="47.25">
      <c r="A273" s="8"/>
      <c r="B273" s="9" t="s">
        <v>24</v>
      </c>
      <c r="C273" s="8" t="s">
        <v>25</v>
      </c>
      <c r="D273" s="14">
        <v>418.62441078484954</v>
      </c>
      <c r="E273" s="14"/>
      <c r="F273" s="14">
        <v>383.721742416435</v>
      </c>
    </row>
    <row r="274" spans="1:6" ht="15.75">
      <c r="A274" s="8" t="s">
        <v>26</v>
      </c>
      <c r="B274" s="9" t="s">
        <v>27</v>
      </c>
      <c r="C274" s="8" t="s">
        <v>20</v>
      </c>
      <c r="D274" s="14">
        <f>D271-D272</f>
        <v>152.6937549925088</v>
      </c>
      <c r="E274" s="14"/>
      <c r="F274" s="14">
        <f>F271-F272</f>
        <v>101.04339878808833</v>
      </c>
    </row>
    <row r="275" spans="1:6" ht="31.5">
      <c r="A275" s="8"/>
      <c r="B275" s="9" t="s">
        <v>28</v>
      </c>
      <c r="C275" s="8" t="s">
        <v>29</v>
      </c>
      <c r="D275" s="14">
        <v>345.489973501208</v>
      </c>
      <c r="E275" s="14"/>
      <c r="F275" s="14">
        <v>210.79806723940533</v>
      </c>
    </row>
    <row r="276" spans="1:6" ht="15.75">
      <c r="A276" s="4" t="s">
        <v>11</v>
      </c>
      <c r="B276" s="5"/>
      <c r="C276" s="5"/>
      <c r="D276" s="5"/>
      <c r="E276" s="5"/>
      <c r="F276" s="5"/>
    </row>
    <row r="278" spans="1:6" ht="16.5">
      <c r="A278" s="33" t="s">
        <v>13</v>
      </c>
      <c r="B278" s="34"/>
      <c r="C278" s="34"/>
      <c r="D278" s="34"/>
      <c r="E278" s="34"/>
      <c r="F278" s="34"/>
    </row>
    <row r="279" spans="1:6" ht="15.75">
      <c r="A279" s="31" t="s">
        <v>117</v>
      </c>
      <c r="B279" s="32"/>
      <c r="C279" s="32"/>
      <c r="D279" s="32"/>
      <c r="E279" s="32"/>
      <c r="F279" s="32"/>
    </row>
    <row r="281" spans="1:6" ht="78.75">
      <c r="A281" s="7" t="s">
        <v>5</v>
      </c>
      <c r="B281" s="7" t="s">
        <v>0</v>
      </c>
      <c r="C281" s="7" t="s">
        <v>1</v>
      </c>
      <c r="D281" s="7" t="s">
        <v>7</v>
      </c>
      <c r="E281" s="7" t="s">
        <v>8</v>
      </c>
      <c r="F281" s="7" t="s">
        <v>6</v>
      </c>
    </row>
    <row r="282" spans="1:6" ht="31.5">
      <c r="A282" s="8" t="s">
        <v>2</v>
      </c>
      <c r="B282" s="9" t="s">
        <v>14</v>
      </c>
      <c r="C282" s="8" t="s">
        <v>15</v>
      </c>
      <c r="D282" s="14">
        <v>2913.3552099999997</v>
      </c>
      <c r="E282" s="14"/>
      <c r="F282" s="14">
        <v>2574</v>
      </c>
    </row>
    <row r="283" spans="1:7" ht="31.5">
      <c r="A283" s="8" t="s">
        <v>3</v>
      </c>
      <c r="B283" s="9" t="s">
        <v>16</v>
      </c>
      <c r="C283" s="8" t="s">
        <v>15</v>
      </c>
      <c r="D283" s="14">
        <v>2779.9762559999995</v>
      </c>
      <c r="E283" s="14"/>
      <c r="F283" s="14">
        <v>2467.9857258718407</v>
      </c>
      <c r="G283" s="1">
        <v>2259.786</v>
      </c>
    </row>
    <row r="284" spans="1:7" ht="31.5">
      <c r="A284" s="8" t="s">
        <v>4</v>
      </c>
      <c r="B284" s="9" t="s">
        <v>17</v>
      </c>
      <c r="C284" s="8" t="s">
        <v>18</v>
      </c>
      <c r="D284" s="14">
        <v>0</v>
      </c>
      <c r="E284" s="14"/>
      <c r="F284" s="14">
        <v>0</v>
      </c>
      <c r="G284" s="1">
        <f>F288*G283</f>
        <v>502457.24842922675</v>
      </c>
    </row>
    <row r="285" spans="1:6" ht="31.5">
      <c r="A285" s="8" t="s">
        <v>9</v>
      </c>
      <c r="B285" s="9" t="s">
        <v>19</v>
      </c>
      <c r="C285" s="8" t="s">
        <v>18</v>
      </c>
      <c r="D285" s="14">
        <v>0</v>
      </c>
      <c r="E285" s="14"/>
      <c r="F285" s="14">
        <v>0</v>
      </c>
    </row>
    <row r="286" spans="1:6" ht="15.75">
      <c r="A286" s="8" t="s">
        <v>10</v>
      </c>
      <c r="B286" s="9" t="s">
        <v>21</v>
      </c>
      <c r="C286" s="8"/>
      <c r="D286" s="14">
        <v>2401.0234269248404</v>
      </c>
      <c r="E286" s="14"/>
      <c r="F286" s="14">
        <v>2260.663311400553</v>
      </c>
    </row>
    <row r="287" spans="1:6" ht="31.5">
      <c r="A287" s="8" t="s">
        <v>22</v>
      </c>
      <c r="B287" s="9" t="s">
        <v>23</v>
      </c>
      <c r="C287" s="8" t="s">
        <v>20</v>
      </c>
      <c r="D287" s="14">
        <v>2401.0234269248404</v>
      </c>
      <c r="E287" s="14"/>
      <c r="F287" s="14">
        <v>2260.663311400553</v>
      </c>
    </row>
    <row r="288" spans="1:6" ht="47.25">
      <c r="A288" s="8"/>
      <c r="B288" s="9" t="s">
        <v>24</v>
      </c>
      <c r="C288" s="8" t="s">
        <v>25</v>
      </c>
      <c r="D288" s="14">
        <v>221.6531842825357</v>
      </c>
      <c r="E288" s="14"/>
      <c r="F288" s="14">
        <v>222.34727024117626</v>
      </c>
    </row>
    <row r="289" spans="1:6" ht="15.75">
      <c r="A289" s="8" t="s">
        <v>26</v>
      </c>
      <c r="B289" s="9" t="s">
        <v>27</v>
      </c>
      <c r="C289" s="8" t="s">
        <v>20</v>
      </c>
      <c r="D289" s="14">
        <v>0</v>
      </c>
      <c r="E289" s="14"/>
      <c r="F289" s="14">
        <v>0</v>
      </c>
    </row>
    <row r="290" spans="1:6" ht="31.5">
      <c r="A290" s="8"/>
      <c r="B290" s="9" t="s">
        <v>28</v>
      </c>
      <c r="C290" s="8" t="s">
        <v>29</v>
      </c>
      <c r="D290" s="14">
        <v>0</v>
      </c>
      <c r="E290" s="14"/>
      <c r="F290" s="14">
        <v>0</v>
      </c>
    </row>
    <row r="291" spans="1:6" ht="15.75">
      <c r="A291" s="4" t="s">
        <v>11</v>
      </c>
      <c r="B291" s="5"/>
      <c r="C291" s="5"/>
      <c r="D291" s="5"/>
      <c r="E291" s="5"/>
      <c r="F291" s="5"/>
    </row>
    <row r="293" spans="1:6" ht="16.5">
      <c r="A293" s="33" t="s">
        <v>13</v>
      </c>
      <c r="B293" s="34"/>
      <c r="C293" s="34"/>
      <c r="D293" s="34"/>
      <c r="E293" s="34"/>
      <c r="F293" s="34"/>
    </row>
    <row r="294" spans="1:6" ht="15.75">
      <c r="A294" s="31" t="s">
        <v>118</v>
      </c>
      <c r="B294" s="32"/>
      <c r="C294" s="32"/>
      <c r="D294" s="32"/>
      <c r="E294" s="32"/>
      <c r="F294" s="32"/>
    </row>
    <row r="296" spans="1:6" ht="78.75">
      <c r="A296" s="7" t="s">
        <v>5</v>
      </c>
      <c r="B296" s="7" t="s">
        <v>0</v>
      </c>
      <c r="C296" s="7" t="s">
        <v>1</v>
      </c>
      <c r="D296" s="7" t="s">
        <v>7</v>
      </c>
      <c r="E296" s="7" t="s">
        <v>8</v>
      </c>
      <c r="F296" s="7" t="s">
        <v>6</v>
      </c>
    </row>
    <row r="297" spans="1:6" ht="31.5">
      <c r="A297" s="8" t="s">
        <v>2</v>
      </c>
      <c r="B297" s="9" t="s">
        <v>14</v>
      </c>
      <c r="C297" s="8" t="s">
        <v>15</v>
      </c>
      <c r="D297" s="14">
        <v>0</v>
      </c>
      <c r="E297" s="14"/>
      <c r="F297" s="14">
        <v>272</v>
      </c>
    </row>
    <row r="298" spans="1:6" ht="31.5">
      <c r="A298" s="8" t="s">
        <v>3</v>
      </c>
      <c r="B298" s="9" t="s">
        <v>16</v>
      </c>
      <c r="C298" s="8" t="s">
        <v>15</v>
      </c>
      <c r="D298" s="14">
        <v>0</v>
      </c>
      <c r="E298" s="14"/>
      <c r="F298" s="14">
        <v>252.60120525</v>
      </c>
    </row>
    <row r="299" spans="1:6" ht="31.5">
      <c r="A299" s="8" t="s">
        <v>4</v>
      </c>
      <c r="B299" s="9" t="s">
        <v>17</v>
      </c>
      <c r="C299" s="8" t="s">
        <v>18</v>
      </c>
      <c r="D299" s="14">
        <v>0</v>
      </c>
      <c r="E299" s="14"/>
      <c r="F299" s="14">
        <v>0</v>
      </c>
    </row>
    <row r="300" spans="1:6" ht="31.5">
      <c r="A300" s="8" t="s">
        <v>9</v>
      </c>
      <c r="B300" s="9" t="s">
        <v>19</v>
      </c>
      <c r="C300" s="8" t="s">
        <v>18</v>
      </c>
      <c r="D300" s="14">
        <v>0</v>
      </c>
      <c r="E300" s="14"/>
      <c r="F300" s="14">
        <v>0</v>
      </c>
    </row>
    <row r="301" spans="1:6" ht="15.75">
      <c r="A301" s="8" t="s">
        <v>10</v>
      </c>
      <c r="B301" s="9" t="s">
        <v>21</v>
      </c>
      <c r="C301" s="8"/>
      <c r="D301" s="14">
        <v>0</v>
      </c>
      <c r="E301" s="14"/>
      <c r="F301" s="14">
        <v>526.2657637749472</v>
      </c>
    </row>
    <row r="302" spans="1:6" ht="31.5">
      <c r="A302" s="8" t="s">
        <v>22</v>
      </c>
      <c r="B302" s="9" t="s">
        <v>23</v>
      </c>
      <c r="C302" s="8" t="s">
        <v>20</v>
      </c>
      <c r="D302" s="14">
        <v>0</v>
      </c>
      <c r="E302" s="14"/>
      <c r="F302" s="14">
        <v>526.2657637749472</v>
      </c>
    </row>
    <row r="303" spans="1:6" ht="47.25">
      <c r="A303" s="8"/>
      <c r="B303" s="9" t="s">
        <v>24</v>
      </c>
      <c r="C303" s="8" t="s">
        <v>25</v>
      </c>
      <c r="D303" s="14">
        <v>0</v>
      </c>
      <c r="E303" s="14"/>
      <c r="F303" s="14">
        <v>434.04483344927564</v>
      </c>
    </row>
    <row r="304" spans="1:6" ht="15.75">
      <c r="A304" s="8" t="s">
        <v>26</v>
      </c>
      <c r="B304" s="9" t="s">
        <v>27</v>
      </c>
      <c r="C304" s="8" t="s">
        <v>20</v>
      </c>
      <c r="D304" s="14">
        <v>0</v>
      </c>
      <c r="E304" s="14"/>
      <c r="F304" s="14">
        <v>0</v>
      </c>
    </row>
    <row r="305" spans="1:6" ht="31.5">
      <c r="A305" s="8"/>
      <c r="B305" s="9" t="s">
        <v>28</v>
      </c>
      <c r="C305" s="8" t="s">
        <v>29</v>
      </c>
      <c r="D305" s="14">
        <v>0</v>
      </c>
      <c r="E305" s="14"/>
      <c r="F305" s="14">
        <v>0</v>
      </c>
    </row>
    <row r="306" spans="1:6" ht="15.75">
      <c r="A306" s="4" t="s">
        <v>11</v>
      </c>
      <c r="B306" s="5"/>
      <c r="C306" s="5"/>
      <c r="D306" s="5"/>
      <c r="E306" s="5"/>
      <c r="F306" s="5"/>
    </row>
    <row r="308" spans="1:6" ht="16.5">
      <c r="A308" s="33" t="s">
        <v>13</v>
      </c>
      <c r="B308" s="34"/>
      <c r="C308" s="34"/>
      <c r="D308" s="34"/>
      <c r="E308" s="34"/>
      <c r="F308" s="34"/>
    </row>
    <row r="309" spans="1:6" ht="15.75">
      <c r="A309" s="31" t="s">
        <v>119</v>
      </c>
      <c r="B309" s="32"/>
      <c r="C309" s="32"/>
      <c r="D309" s="32"/>
      <c r="E309" s="32"/>
      <c r="F309" s="32"/>
    </row>
    <row r="311" spans="1:6" ht="78.75">
      <c r="A311" s="7" t="s">
        <v>5</v>
      </c>
      <c r="B311" s="7" t="s">
        <v>0</v>
      </c>
      <c r="C311" s="7" t="s">
        <v>1</v>
      </c>
      <c r="D311" s="7" t="s">
        <v>7</v>
      </c>
      <c r="E311" s="7" t="s">
        <v>8</v>
      </c>
      <c r="F311" s="7" t="s">
        <v>6</v>
      </c>
    </row>
    <row r="312" spans="1:6" ht="31.5">
      <c r="A312" s="8" t="s">
        <v>2</v>
      </c>
      <c r="B312" s="9" t="s">
        <v>14</v>
      </c>
      <c r="C312" s="8" t="s">
        <v>15</v>
      </c>
      <c r="D312" s="14">
        <v>0</v>
      </c>
      <c r="E312" s="14"/>
      <c r="F312" s="14">
        <v>273</v>
      </c>
    </row>
    <row r="313" spans="1:6" ht="31.5">
      <c r="A313" s="8" t="s">
        <v>3</v>
      </c>
      <c r="B313" s="9" t="s">
        <v>16</v>
      </c>
      <c r="C313" s="8" t="s">
        <v>15</v>
      </c>
      <c r="D313" s="14">
        <v>0</v>
      </c>
      <c r="E313" s="14"/>
      <c r="F313" s="14">
        <v>253.64191225</v>
      </c>
    </row>
    <row r="314" spans="1:6" ht="31.5">
      <c r="A314" s="8" t="s">
        <v>4</v>
      </c>
      <c r="B314" s="9" t="s">
        <v>17</v>
      </c>
      <c r="C314" s="8" t="s">
        <v>18</v>
      </c>
      <c r="D314" s="14">
        <v>0</v>
      </c>
      <c r="E314" s="14"/>
      <c r="F314" s="14">
        <v>0</v>
      </c>
    </row>
    <row r="315" spans="1:6" ht="31.5">
      <c r="A315" s="8" t="s">
        <v>9</v>
      </c>
      <c r="B315" s="9" t="s">
        <v>19</v>
      </c>
      <c r="C315" s="8" t="s">
        <v>18</v>
      </c>
      <c r="D315" s="14">
        <v>0</v>
      </c>
      <c r="E315" s="14"/>
      <c r="F315" s="14">
        <v>0</v>
      </c>
    </row>
    <row r="316" spans="1:6" ht="15.75">
      <c r="A316" s="8" t="s">
        <v>10</v>
      </c>
      <c r="B316" s="9" t="s">
        <v>21</v>
      </c>
      <c r="C316" s="8"/>
      <c r="D316" s="14">
        <v>0</v>
      </c>
      <c r="E316" s="14"/>
      <c r="F316" s="14">
        <v>528.1367625904295</v>
      </c>
    </row>
    <row r="317" spans="1:6" ht="31.5">
      <c r="A317" s="8" t="s">
        <v>22</v>
      </c>
      <c r="B317" s="9" t="s">
        <v>23</v>
      </c>
      <c r="C317" s="8" t="s">
        <v>20</v>
      </c>
      <c r="D317" s="14">
        <v>0</v>
      </c>
      <c r="E317" s="14"/>
      <c r="F317" s="14">
        <v>528.1367625904295</v>
      </c>
    </row>
    <row r="318" spans="1:6" ht="47.25">
      <c r="A318" s="8"/>
      <c r="B318" s="9" t="s">
        <v>24</v>
      </c>
      <c r="C318" s="8" t="s">
        <v>25</v>
      </c>
      <c r="D318" s="14">
        <v>0</v>
      </c>
      <c r="E318" s="14"/>
      <c r="F318" s="14">
        <v>433.9682872287272</v>
      </c>
    </row>
    <row r="319" spans="1:6" ht="15.75">
      <c r="A319" s="8" t="s">
        <v>26</v>
      </c>
      <c r="B319" s="9" t="s">
        <v>27</v>
      </c>
      <c r="C319" s="8" t="s">
        <v>20</v>
      </c>
      <c r="D319" s="14">
        <v>0</v>
      </c>
      <c r="E319" s="14"/>
      <c r="F319" s="14">
        <v>0</v>
      </c>
    </row>
    <row r="320" spans="1:6" ht="31.5">
      <c r="A320" s="8"/>
      <c r="B320" s="9" t="s">
        <v>28</v>
      </c>
      <c r="C320" s="8" t="s">
        <v>29</v>
      </c>
      <c r="D320" s="14">
        <v>0</v>
      </c>
      <c r="E320" s="14"/>
      <c r="F320" s="14">
        <v>0</v>
      </c>
    </row>
    <row r="321" spans="1:6" ht="15.75">
      <c r="A321" s="4" t="s">
        <v>11</v>
      </c>
      <c r="B321" s="5"/>
      <c r="C321" s="5"/>
      <c r="D321" s="5"/>
      <c r="E321" s="5"/>
      <c r="F321" s="5"/>
    </row>
  </sheetData>
  <sheetProtection/>
  <mergeCells count="43">
    <mergeCell ref="A293:F293"/>
    <mergeCell ref="A294:F294"/>
    <mergeCell ref="A308:F308"/>
    <mergeCell ref="A309:F309"/>
    <mergeCell ref="E1:F1"/>
    <mergeCell ref="A5:F5"/>
    <mergeCell ref="A52:F52"/>
    <mergeCell ref="A66:F66"/>
    <mergeCell ref="A67:F67"/>
    <mergeCell ref="A96:F96"/>
    <mergeCell ref="A127:F127"/>
    <mergeCell ref="A81:F81"/>
    <mergeCell ref="A51:F51"/>
    <mergeCell ref="A142:F142"/>
    <mergeCell ref="A97:F97"/>
    <mergeCell ref="A111:F111"/>
    <mergeCell ref="A112:F112"/>
    <mergeCell ref="A126:F126"/>
    <mergeCell ref="A171:F171"/>
    <mergeCell ref="A156:F156"/>
    <mergeCell ref="A157:F157"/>
    <mergeCell ref="A6:F6"/>
    <mergeCell ref="A20:F20"/>
    <mergeCell ref="A21:F21"/>
    <mergeCell ref="A36:F36"/>
    <mergeCell ref="A37:F37"/>
    <mergeCell ref="A82:F82"/>
    <mergeCell ref="A141:F141"/>
    <mergeCell ref="A172:F172"/>
    <mergeCell ref="A263:F263"/>
    <mergeCell ref="A187:F187"/>
    <mergeCell ref="A188:F188"/>
    <mergeCell ref="A203:F203"/>
    <mergeCell ref="A204:F204"/>
    <mergeCell ref="A218:F218"/>
    <mergeCell ref="A264:F264"/>
    <mergeCell ref="A278:F278"/>
    <mergeCell ref="A279:F279"/>
    <mergeCell ref="A219:F219"/>
    <mergeCell ref="A233:F233"/>
    <mergeCell ref="A234:F234"/>
    <mergeCell ref="A248:F248"/>
    <mergeCell ref="A249:F249"/>
  </mergeCells>
  <printOptions/>
  <pageMargins left="0.7874015748031497" right="0.7086614173228347" top="0.7874015748031497" bottom="0.3937007874015748" header="0.1968503937007874" footer="0.1968503937007874"/>
  <pageSetup fitToHeight="7" orientation="portrait" paperSize="9" scale="7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0" manualBreakCount="10">
    <brk id="35" max="5" man="1"/>
    <brk id="65" max="5" man="1"/>
    <brk id="95" max="5" man="1"/>
    <brk id="125" max="5" man="1"/>
    <brk id="155" max="5" man="1"/>
    <brk id="186" max="5" man="1"/>
    <brk id="217" max="5" man="1"/>
    <brk id="247" max="5" man="1"/>
    <brk id="277" max="5" man="1"/>
    <brk id="30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92"/>
  <sheetViews>
    <sheetView view="pageBreakPreview" zoomScale="75" zoomScaleNormal="75" zoomScaleSheetLayoutView="75" zoomScalePageLayoutView="0" workbookViewId="0" topLeftCell="A1">
      <selection activeCell="H20" sqref="H20"/>
    </sheetView>
  </sheetViews>
  <sheetFormatPr defaultColWidth="9.00390625" defaultRowHeight="12.75"/>
  <cols>
    <col min="1" max="1" width="7.75390625" style="1" customWidth="1"/>
    <col min="2" max="2" width="32.125" style="1" customWidth="1"/>
    <col min="3" max="3" width="13.00390625" style="1" customWidth="1"/>
    <col min="4" max="7" width="14.875" style="1" customWidth="1"/>
    <col min="8" max="19" width="11.375" style="1" customWidth="1"/>
    <col min="20" max="16384" width="9.125" style="1" customWidth="1"/>
  </cols>
  <sheetData>
    <row r="1" spans="7:9" ht="38.25" customHeight="1">
      <c r="G1" s="43" t="s">
        <v>30</v>
      </c>
      <c r="H1" s="43"/>
      <c r="I1" s="43"/>
    </row>
    <row r="5" spans="1:19" ht="16.5">
      <c r="A5" s="34" t="s">
        <v>31</v>
      </c>
      <c r="B5" s="34"/>
      <c r="C5" s="34"/>
      <c r="D5" s="34"/>
      <c r="E5" s="34"/>
      <c r="F5" s="34"/>
      <c r="G5" s="34"/>
      <c r="H5" s="34"/>
      <c r="I5" s="34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1:19" ht="15.75">
      <c r="A6" s="35" t="s">
        <v>60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8" spans="1:19" ht="30" customHeight="1">
      <c r="A8" s="40" t="s">
        <v>5</v>
      </c>
      <c r="B8" s="40" t="s">
        <v>0</v>
      </c>
      <c r="C8" s="40" t="s">
        <v>32</v>
      </c>
      <c r="D8" s="40" t="s">
        <v>33</v>
      </c>
      <c r="E8" s="40"/>
      <c r="F8" s="40" t="s">
        <v>34</v>
      </c>
      <c r="G8" s="40"/>
      <c r="H8" s="40" t="s">
        <v>35</v>
      </c>
      <c r="I8" s="40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19" ht="15.75">
      <c r="A9" s="40"/>
      <c r="B9" s="40"/>
      <c r="C9" s="40"/>
      <c r="D9" s="6" t="s">
        <v>40</v>
      </c>
      <c r="E9" s="6" t="s">
        <v>41</v>
      </c>
      <c r="F9" s="6" t="s">
        <v>40</v>
      </c>
      <c r="G9" s="6" t="s">
        <v>41</v>
      </c>
      <c r="H9" s="6" t="s">
        <v>47</v>
      </c>
      <c r="I9" s="6" t="s">
        <v>48</v>
      </c>
      <c r="J9" s="15" t="s">
        <v>49</v>
      </c>
      <c r="K9" s="15" t="s">
        <v>50</v>
      </c>
      <c r="L9" s="15" t="s">
        <v>51</v>
      </c>
      <c r="M9" s="15" t="s">
        <v>52</v>
      </c>
      <c r="N9" s="15" t="s">
        <v>53</v>
      </c>
      <c r="O9" s="15" t="s">
        <v>54</v>
      </c>
      <c r="P9" s="15" t="s">
        <v>55</v>
      </c>
      <c r="Q9" s="15" t="s">
        <v>57</v>
      </c>
      <c r="R9" s="15" t="s">
        <v>56</v>
      </c>
      <c r="S9" s="15" t="s">
        <v>58</v>
      </c>
    </row>
    <row r="10" spans="1:19" ht="30">
      <c r="A10" s="10" t="s">
        <v>36</v>
      </c>
      <c r="B10" s="11" t="s">
        <v>37</v>
      </c>
      <c r="C10" s="10" t="s">
        <v>38</v>
      </c>
      <c r="D10" s="12"/>
      <c r="E10" s="12"/>
      <c r="F10" s="12"/>
      <c r="G10" s="12"/>
      <c r="H10" s="13">
        <v>1177.7877056357045</v>
      </c>
      <c r="I10" s="13">
        <v>1207.45000820317</v>
      </c>
      <c r="J10" s="13">
        <v>1228.3241975554909</v>
      </c>
      <c r="K10" s="13">
        <v>1261.5733043930047</v>
      </c>
      <c r="L10" s="13">
        <v>1255.369013726704</v>
      </c>
      <c r="M10" s="13">
        <v>1295.1691912855588</v>
      </c>
      <c r="N10" s="13">
        <v>1333.140762534157</v>
      </c>
      <c r="O10" s="13">
        <v>1337.502898219503</v>
      </c>
      <c r="P10" s="13">
        <v>1338.1902757951457</v>
      </c>
      <c r="Q10" s="13">
        <v>1304.621943820303</v>
      </c>
      <c r="R10" s="13">
        <v>1300.8471557560713</v>
      </c>
      <c r="S10" s="13">
        <v>1281.699414718214</v>
      </c>
    </row>
    <row r="11" spans="1:19" ht="30">
      <c r="A11" s="10"/>
      <c r="B11" s="11" t="s">
        <v>39</v>
      </c>
      <c r="C11" s="10" t="s">
        <v>38</v>
      </c>
      <c r="D11" s="12"/>
      <c r="E11" s="12"/>
      <c r="F11" s="12"/>
      <c r="G11" s="12"/>
      <c r="H11" s="13">
        <v>1099.6511267623405</v>
      </c>
      <c r="I11" s="13">
        <v>1127.3729048627756</v>
      </c>
      <c r="J11" s="13">
        <v>1146.8814930425146</v>
      </c>
      <c r="K11" s="13">
        <v>1177.9554246663595</v>
      </c>
      <c r="L11" s="13">
        <v>1172.1570221744896</v>
      </c>
      <c r="M11" s="13">
        <v>1209.3534497995875</v>
      </c>
      <c r="N11" s="13">
        <v>1244.8007528356607</v>
      </c>
      <c r="O11" s="13">
        <v>1248.877515158414</v>
      </c>
      <c r="P11" s="13">
        <v>1249.5199241076127</v>
      </c>
      <c r="Q11" s="13">
        <v>1218.147651233928</v>
      </c>
      <c r="R11" s="13">
        <v>1214.619811921562</v>
      </c>
      <c r="S11" s="13">
        <v>1196.7247268394524</v>
      </c>
    </row>
    <row r="12" spans="1:9" ht="15.75">
      <c r="A12" s="4" t="s">
        <v>11</v>
      </c>
      <c r="B12" s="5"/>
      <c r="C12" s="5"/>
      <c r="D12" s="5"/>
      <c r="E12" s="5"/>
      <c r="F12" s="5"/>
      <c r="G12" s="5"/>
      <c r="H12" s="5"/>
      <c r="I12" s="5"/>
    </row>
    <row r="14" spans="1:19" ht="16.5">
      <c r="A14" s="34" t="s">
        <v>31</v>
      </c>
      <c r="B14" s="34"/>
      <c r="C14" s="34"/>
      <c r="D14" s="34"/>
      <c r="E14" s="34"/>
      <c r="F14" s="34"/>
      <c r="G14" s="34"/>
      <c r="H14" s="34"/>
      <c r="I14" s="34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ht="15.75">
      <c r="A15" s="35" t="s">
        <v>61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7" spans="1:19" ht="30" customHeight="1">
      <c r="A17" s="40" t="s">
        <v>5</v>
      </c>
      <c r="B17" s="40" t="s">
        <v>0</v>
      </c>
      <c r="C17" s="40" t="s">
        <v>32</v>
      </c>
      <c r="D17" s="40" t="s">
        <v>33</v>
      </c>
      <c r="E17" s="40"/>
      <c r="F17" s="40" t="s">
        <v>34</v>
      </c>
      <c r="G17" s="40"/>
      <c r="H17" s="40" t="s">
        <v>35</v>
      </c>
      <c r="I17" s="40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ht="15.75">
      <c r="A18" s="40"/>
      <c r="B18" s="40"/>
      <c r="C18" s="40"/>
      <c r="D18" s="6" t="s">
        <v>40</v>
      </c>
      <c r="E18" s="6" t="s">
        <v>41</v>
      </c>
      <c r="F18" s="6" t="s">
        <v>40</v>
      </c>
      <c r="G18" s="6" t="s">
        <v>41</v>
      </c>
      <c r="H18" s="6" t="s">
        <v>47</v>
      </c>
      <c r="I18" s="6" t="s">
        <v>48</v>
      </c>
      <c r="J18" s="15" t="s">
        <v>49</v>
      </c>
      <c r="K18" s="15" t="s">
        <v>50</v>
      </c>
      <c r="L18" s="15" t="s">
        <v>51</v>
      </c>
      <c r="M18" s="15" t="s">
        <v>52</v>
      </c>
      <c r="N18" s="15" t="s">
        <v>53</v>
      </c>
      <c r="O18" s="15" t="s">
        <v>54</v>
      </c>
      <c r="P18" s="15" t="s">
        <v>55</v>
      </c>
      <c r="Q18" s="15" t="s">
        <v>57</v>
      </c>
      <c r="R18" s="15" t="s">
        <v>56</v>
      </c>
      <c r="S18" s="15" t="s">
        <v>58</v>
      </c>
    </row>
    <row r="19" spans="1:19" ht="30">
      <c r="A19" s="10" t="s">
        <v>36</v>
      </c>
      <c r="B19" s="11" t="s">
        <v>37</v>
      </c>
      <c r="C19" s="10" t="s">
        <v>38</v>
      </c>
      <c r="D19" s="12"/>
      <c r="E19" s="12"/>
      <c r="F19" s="12"/>
      <c r="G19" s="12"/>
      <c r="H19" s="13">
        <v>1243.1592470206203</v>
      </c>
      <c r="I19" s="13">
        <v>1241.524391197311</v>
      </c>
      <c r="J19" s="13">
        <v>1228.074507621486</v>
      </c>
      <c r="K19" s="13">
        <v>1229.0641173094614</v>
      </c>
      <c r="L19" s="13">
        <v>1228.4948803289428</v>
      </c>
      <c r="M19" s="13">
        <v>1282.0165481036504</v>
      </c>
      <c r="N19" s="13">
        <v>1333.3693988709101</v>
      </c>
      <c r="O19" s="13">
        <v>1337.7372021693245</v>
      </c>
      <c r="P19" s="13">
        <v>1338.4025444461022</v>
      </c>
      <c r="Q19" s="13">
        <v>1304.8679624386364</v>
      </c>
      <c r="R19" s="13">
        <v>1301.241311242689</v>
      </c>
      <c r="S19" s="13">
        <v>1281.4751969299396</v>
      </c>
    </row>
    <row r="20" spans="1:19" ht="30">
      <c r="A20" s="10"/>
      <c r="B20" s="11" t="s">
        <v>39</v>
      </c>
      <c r="C20" s="10" t="s">
        <v>38</v>
      </c>
      <c r="D20" s="12"/>
      <c r="E20" s="12"/>
      <c r="F20" s="12"/>
      <c r="G20" s="12"/>
      <c r="H20" s="13">
        <v>1160.746025252916</v>
      </c>
      <c r="I20" s="13">
        <v>1159.218122614309</v>
      </c>
      <c r="J20" s="13">
        <v>1146.6481379640054</v>
      </c>
      <c r="K20" s="13">
        <v>1147.573006831272</v>
      </c>
      <c r="L20" s="13">
        <v>1147.0410096532175</v>
      </c>
      <c r="M20" s="13">
        <v>1197.0612599099536</v>
      </c>
      <c r="N20" s="13">
        <v>1245.0144316550561</v>
      </c>
      <c r="O20" s="13">
        <v>1249.0964908124529</v>
      </c>
      <c r="P20" s="13">
        <v>1249.7183060243945</v>
      </c>
      <c r="Q20" s="13">
        <v>1218.3775751762957</v>
      </c>
      <c r="R20" s="13">
        <v>1214.9881815352235</v>
      </c>
      <c r="S20" s="13">
        <v>1196.5151775046163</v>
      </c>
    </row>
    <row r="21" spans="1:9" ht="15.75">
      <c r="A21" s="4" t="s">
        <v>11</v>
      </c>
      <c r="B21" s="5"/>
      <c r="C21" s="5"/>
      <c r="D21" s="5"/>
      <c r="E21" s="5"/>
      <c r="F21" s="5"/>
      <c r="G21" s="5"/>
      <c r="H21" s="5"/>
      <c r="I21" s="5"/>
    </row>
    <row r="23" spans="1:19" ht="16.5">
      <c r="A23" s="34" t="s">
        <v>31</v>
      </c>
      <c r="B23" s="34"/>
      <c r="C23" s="34"/>
      <c r="D23" s="34"/>
      <c r="E23" s="34"/>
      <c r="F23" s="34"/>
      <c r="G23" s="34"/>
      <c r="H23" s="34"/>
      <c r="I23" s="34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19" ht="15.75">
      <c r="A24" s="31" t="s">
        <v>62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6" spans="1:19" ht="30" customHeight="1">
      <c r="A26" s="40" t="s">
        <v>5</v>
      </c>
      <c r="B26" s="40" t="s">
        <v>0</v>
      </c>
      <c r="C26" s="40" t="s">
        <v>32</v>
      </c>
      <c r="D26" s="40" t="s">
        <v>33</v>
      </c>
      <c r="E26" s="40"/>
      <c r="F26" s="40" t="s">
        <v>34</v>
      </c>
      <c r="G26" s="40"/>
      <c r="H26" s="40" t="s">
        <v>35</v>
      </c>
      <c r="I26" s="40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19" ht="15.75">
      <c r="A27" s="40"/>
      <c r="B27" s="40"/>
      <c r="C27" s="40"/>
      <c r="D27" s="6" t="s">
        <v>40</v>
      </c>
      <c r="E27" s="6" t="s">
        <v>41</v>
      </c>
      <c r="F27" s="6" t="s">
        <v>40</v>
      </c>
      <c r="G27" s="6" t="s">
        <v>41</v>
      </c>
      <c r="H27" s="6" t="s">
        <v>47</v>
      </c>
      <c r="I27" s="6" t="s">
        <v>48</v>
      </c>
      <c r="J27" s="15" t="s">
        <v>49</v>
      </c>
      <c r="K27" s="15" t="s">
        <v>50</v>
      </c>
      <c r="L27" s="15" t="s">
        <v>51</v>
      </c>
      <c r="M27" s="15" t="s">
        <v>52</v>
      </c>
      <c r="N27" s="15" t="s">
        <v>53</v>
      </c>
      <c r="O27" s="15" t="s">
        <v>54</v>
      </c>
      <c r="P27" s="15" t="s">
        <v>55</v>
      </c>
      <c r="Q27" s="15" t="s">
        <v>57</v>
      </c>
      <c r="R27" s="15" t="s">
        <v>56</v>
      </c>
      <c r="S27" s="15" t="s">
        <v>58</v>
      </c>
    </row>
    <row r="28" spans="1:19" ht="30">
      <c r="A28" s="10" t="s">
        <v>36</v>
      </c>
      <c r="B28" s="11" t="s">
        <v>37</v>
      </c>
      <c r="C28" s="10" t="s">
        <v>38</v>
      </c>
      <c r="D28" s="12"/>
      <c r="E28" s="12"/>
      <c r="F28" s="12"/>
      <c r="G28" s="12"/>
      <c r="H28" s="13">
        <v>1862.7567068154688</v>
      </c>
      <c r="I28" s="13">
        <v>1873.464315178231</v>
      </c>
      <c r="J28" s="13">
        <v>1865.672854004097</v>
      </c>
      <c r="K28" s="13">
        <v>1865.270160161506</v>
      </c>
      <c r="L28" s="13">
        <v>1945.9927302505812</v>
      </c>
      <c r="M28" s="13">
        <v>1856.4104110465578</v>
      </c>
      <c r="N28" s="13">
        <v>1913.3283169496035</v>
      </c>
      <c r="O28" s="13">
        <v>1912.3291159060454</v>
      </c>
      <c r="P28" s="13">
        <v>1919.104827924902</v>
      </c>
      <c r="Q28" s="13">
        <v>1884.342914672514</v>
      </c>
      <c r="R28" s="13">
        <v>1918.8725664773963</v>
      </c>
      <c r="S28" s="13">
        <v>1911.5310834459908</v>
      </c>
    </row>
    <row r="29" spans="1:19" ht="30">
      <c r="A29" s="10"/>
      <c r="B29" s="11" t="s">
        <v>39</v>
      </c>
      <c r="C29" s="10" t="s">
        <v>38</v>
      </c>
      <c r="D29" s="12"/>
      <c r="E29" s="12"/>
      <c r="F29" s="12"/>
      <c r="G29" s="12"/>
      <c r="H29" s="13">
        <v>1739.8090717901575</v>
      </c>
      <c r="I29" s="13">
        <v>1749.8161824095614</v>
      </c>
      <c r="J29" s="13">
        <v>1742.534442994483</v>
      </c>
      <c r="K29" s="13">
        <v>1742.158093608884</v>
      </c>
      <c r="L29" s="13">
        <v>1817.5997478977392</v>
      </c>
      <c r="M29" s="13">
        <v>1727.6677607088611</v>
      </c>
      <c r="N29" s="13">
        <v>1787.032112102433</v>
      </c>
      <c r="O29" s="13">
        <v>1786.0982793514443</v>
      </c>
      <c r="P29" s="13">
        <v>1792.4307204905626</v>
      </c>
      <c r="Q29" s="13">
        <v>1759.9429510958075</v>
      </c>
      <c r="R29" s="13">
        <v>1792.2136537171928</v>
      </c>
      <c r="S29" s="13">
        <v>1785.3524546224212</v>
      </c>
    </row>
    <row r="30" spans="1:9" ht="15.75">
      <c r="A30" s="4" t="s">
        <v>11</v>
      </c>
      <c r="B30" s="5"/>
      <c r="C30" s="5"/>
      <c r="D30" s="5"/>
      <c r="E30" s="5"/>
      <c r="F30" s="5"/>
      <c r="G30" s="5"/>
      <c r="H30" s="5"/>
      <c r="I30" s="5"/>
    </row>
    <row r="32" spans="1:19" ht="16.5">
      <c r="A32" s="37" t="s">
        <v>31</v>
      </c>
      <c r="B32" s="37"/>
      <c r="C32" s="37"/>
      <c r="D32" s="37"/>
      <c r="E32" s="37"/>
      <c r="F32" s="37"/>
      <c r="G32" s="37"/>
      <c r="H32" s="37"/>
      <c r="I32" s="37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5.75">
      <c r="A33" s="31" t="s">
        <v>63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5" spans="1:19" ht="30" customHeight="1">
      <c r="A35" s="40" t="s">
        <v>5</v>
      </c>
      <c r="B35" s="40" t="s">
        <v>0</v>
      </c>
      <c r="C35" s="40" t="s">
        <v>32</v>
      </c>
      <c r="D35" s="40" t="s">
        <v>33</v>
      </c>
      <c r="E35" s="40"/>
      <c r="F35" s="40" t="s">
        <v>34</v>
      </c>
      <c r="G35" s="40"/>
      <c r="H35" s="40" t="s">
        <v>35</v>
      </c>
      <c r="I35" s="40"/>
      <c r="J35" s="41"/>
      <c r="K35" s="41"/>
      <c r="L35" s="41"/>
      <c r="M35" s="41"/>
      <c r="N35" s="41"/>
      <c r="O35" s="41"/>
      <c r="P35" s="41"/>
      <c r="Q35" s="41"/>
      <c r="R35" s="41"/>
      <c r="S35" s="41"/>
    </row>
    <row r="36" spans="1:19" ht="15.75">
      <c r="A36" s="40"/>
      <c r="B36" s="40"/>
      <c r="C36" s="40"/>
      <c r="D36" s="6" t="s">
        <v>40</v>
      </c>
      <c r="E36" s="6" t="s">
        <v>41</v>
      </c>
      <c r="F36" s="6" t="s">
        <v>40</v>
      </c>
      <c r="G36" s="6" t="s">
        <v>41</v>
      </c>
      <c r="H36" s="6" t="s">
        <v>47</v>
      </c>
      <c r="I36" s="6" t="s">
        <v>48</v>
      </c>
      <c r="J36" s="15" t="s">
        <v>49</v>
      </c>
      <c r="K36" s="15" t="s">
        <v>50</v>
      </c>
      <c r="L36" s="15" t="s">
        <v>51</v>
      </c>
      <c r="M36" s="15" t="s">
        <v>52</v>
      </c>
      <c r="N36" s="15" t="s">
        <v>53</v>
      </c>
      <c r="O36" s="15" t="s">
        <v>54</v>
      </c>
      <c r="P36" s="15" t="s">
        <v>55</v>
      </c>
      <c r="Q36" s="15" t="s">
        <v>57</v>
      </c>
      <c r="R36" s="15" t="s">
        <v>56</v>
      </c>
      <c r="S36" s="15" t="s">
        <v>58</v>
      </c>
    </row>
    <row r="37" spans="1:19" ht="30">
      <c r="A37" s="10" t="s">
        <v>36</v>
      </c>
      <c r="B37" s="11" t="s">
        <v>37</v>
      </c>
      <c r="C37" s="10" t="s">
        <v>38</v>
      </c>
      <c r="D37" s="12"/>
      <c r="E37" s="12"/>
      <c r="F37" s="12"/>
      <c r="G37" s="12"/>
      <c r="H37" s="13">
        <v>1997.5688888698787</v>
      </c>
      <c r="I37" s="13">
        <v>2116.5567261274855</v>
      </c>
      <c r="J37" s="13">
        <v>2138.929990698117</v>
      </c>
      <c r="K37" s="13">
        <v>2127.010919843758</v>
      </c>
      <c r="L37" s="13">
        <v>1958.64051842062</v>
      </c>
      <c r="M37" s="13">
        <v>2009.094704304093</v>
      </c>
      <c r="N37" s="13">
        <v>2450.332525583732</v>
      </c>
      <c r="O37" s="13">
        <v>2576.8040956550053</v>
      </c>
      <c r="P37" s="13">
        <v>2330.6767642154323</v>
      </c>
      <c r="Q37" s="13">
        <v>2236.136641948997</v>
      </c>
      <c r="R37" s="13">
        <v>2294.8076743280294</v>
      </c>
      <c r="S37" s="13">
        <v>2390.539809403801</v>
      </c>
    </row>
    <row r="38" spans="1:19" ht="30">
      <c r="A38" s="10"/>
      <c r="B38" s="11" t="s">
        <v>39</v>
      </c>
      <c r="C38" s="10" t="s">
        <v>38</v>
      </c>
      <c r="D38" s="12"/>
      <c r="E38" s="12"/>
      <c r="F38" s="12"/>
      <c r="G38" s="12"/>
      <c r="H38" s="13">
        <v>1865.801765298952</v>
      </c>
      <c r="I38" s="13">
        <v>1977.0053515210143</v>
      </c>
      <c r="J38" s="13">
        <v>1997.914944577679</v>
      </c>
      <c r="K38" s="13">
        <v>1986.7756260222038</v>
      </c>
      <c r="L38" s="13">
        <v>1829.4201106734765</v>
      </c>
      <c r="M38" s="13">
        <v>1876.5735554243859</v>
      </c>
      <c r="N38" s="13">
        <v>2288.9052042838616</v>
      </c>
      <c r="O38" s="13">
        <v>2407.1029333224346</v>
      </c>
      <c r="P38" s="13">
        <v>2177.0773899209644</v>
      </c>
      <c r="Q38" s="13">
        <v>2088.722135466352</v>
      </c>
      <c r="R38" s="13">
        <v>2143.554876007504</v>
      </c>
      <c r="S38" s="13">
        <v>2233.024161125047</v>
      </c>
    </row>
    <row r="39" spans="1:9" ht="15.75">
      <c r="A39" s="4" t="s">
        <v>11</v>
      </c>
      <c r="B39" s="5"/>
      <c r="C39" s="5"/>
      <c r="D39" s="5"/>
      <c r="E39" s="5"/>
      <c r="F39" s="5"/>
      <c r="G39" s="5"/>
      <c r="H39" s="5"/>
      <c r="I39" s="5"/>
    </row>
    <row r="41" spans="1:19" ht="16.5">
      <c r="A41" s="37" t="s">
        <v>31</v>
      </c>
      <c r="B41" s="37"/>
      <c r="C41" s="37"/>
      <c r="D41" s="37"/>
      <c r="E41" s="37"/>
      <c r="F41" s="37"/>
      <c r="G41" s="37"/>
      <c r="H41" s="37"/>
      <c r="I41" s="37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1:19" ht="15.75">
      <c r="A42" s="31" t="s">
        <v>64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4" spans="1:19" ht="30" customHeight="1">
      <c r="A44" s="40" t="s">
        <v>5</v>
      </c>
      <c r="B44" s="40" t="s">
        <v>0</v>
      </c>
      <c r="C44" s="40" t="s">
        <v>32</v>
      </c>
      <c r="D44" s="40" t="s">
        <v>33</v>
      </c>
      <c r="E44" s="40"/>
      <c r="F44" s="40" t="s">
        <v>34</v>
      </c>
      <c r="G44" s="40"/>
      <c r="H44" s="40" t="s">
        <v>35</v>
      </c>
      <c r="I44" s="40"/>
      <c r="J44" s="41"/>
      <c r="K44" s="41"/>
      <c r="L44" s="41"/>
      <c r="M44" s="41"/>
      <c r="N44" s="41"/>
      <c r="O44" s="41"/>
      <c r="P44" s="41"/>
      <c r="Q44" s="41"/>
      <c r="R44" s="41"/>
      <c r="S44" s="41"/>
    </row>
    <row r="45" spans="1:19" ht="15.75">
      <c r="A45" s="40"/>
      <c r="B45" s="40"/>
      <c r="C45" s="40"/>
      <c r="D45" s="6" t="s">
        <v>40</v>
      </c>
      <c r="E45" s="6" t="s">
        <v>41</v>
      </c>
      <c r="F45" s="6" t="s">
        <v>40</v>
      </c>
      <c r="G45" s="6" t="s">
        <v>41</v>
      </c>
      <c r="H45" s="6" t="s">
        <v>47</v>
      </c>
      <c r="I45" s="6" t="s">
        <v>48</v>
      </c>
      <c r="J45" s="15" t="s">
        <v>49</v>
      </c>
      <c r="K45" s="15" t="s">
        <v>50</v>
      </c>
      <c r="L45" s="15" t="s">
        <v>51</v>
      </c>
      <c r="M45" s="15" t="s">
        <v>52</v>
      </c>
      <c r="N45" s="15" t="s">
        <v>53</v>
      </c>
      <c r="O45" s="15" t="s">
        <v>54</v>
      </c>
      <c r="P45" s="15" t="s">
        <v>55</v>
      </c>
      <c r="Q45" s="15" t="s">
        <v>57</v>
      </c>
      <c r="R45" s="15" t="s">
        <v>56</v>
      </c>
      <c r="S45" s="15" t="s">
        <v>58</v>
      </c>
    </row>
    <row r="46" spans="1:19" ht="30">
      <c r="A46" s="10" t="s">
        <v>36</v>
      </c>
      <c r="B46" s="11" t="s">
        <v>37</v>
      </c>
      <c r="C46" s="10" t="s">
        <v>38</v>
      </c>
      <c r="D46" s="12"/>
      <c r="E46" s="12"/>
      <c r="F46" s="12"/>
      <c r="G46" s="12"/>
      <c r="H46" s="13">
        <v>1811.2950184885424</v>
      </c>
      <c r="I46" s="13">
        <v>1951.3207310759374</v>
      </c>
      <c r="J46" s="13">
        <v>1929.5580558132535</v>
      </c>
      <c r="K46" s="13">
        <v>1965.9109274833138</v>
      </c>
      <c r="L46" s="13">
        <v>1862.587924977051</v>
      </c>
      <c r="M46" s="13">
        <v>1805.5199831747439</v>
      </c>
      <c r="N46" s="13">
        <v>1769.7855191689043</v>
      </c>
      <c r="O46" s="13">
        <v>2207.383864761459</v>
      </c>
      <c r="P46" s="13">
        <v>2066.0134594416495</v>
      </c>
      <c r="Q46" s="13">
        <v>2066.0134594416495</v>
      </c>
      <c r="R46" s="13">
        <v>2066.0134594416495</v>
      </c>
      <c r="S46" s="13">
        <v>1961.6974883536463</v>
      </c>
    </row>
    <row r="47" spans="1:19" ht="30">
      <c r="A47" s="10"/>
      <c r="B47" s="11" t="s">
        <v>39</v>
      </c>
      <c r="C47" s="10" t="s">
        <v>38</v>
      </c>
      <c r="D47" s="12"/>
      <c r="E47" s="12"/>
      <c r="F47" s="12"/>
      <c r="G47" s="12"/>
      <c r="H47" s="13">
        <v>1691.7140359706002</v>
      </c>
      <c r="I47" s="13">
        <v>1822.5791879214366</v>
      </c>
      <c r="J47" s="13">
        <v>0</v>
      </c>
      <c r="K47" s="13">
        <v>1836.2148854984239</v>
      </c>
      <c r="L47" s="13">
        <v>1739.651331754253</v>
      </c>
      <c r="M47" s="13">
        <v>1686.316806705368</v>
      </c>
      <c r="N47" s="13">
        <v>1652.8799646438358</v>
      </c>
      <c r="O47" s="13">
        <v>2061.8503810854754</v>
      </c>
      <c r="P47" s="13">
        <v>1929.7285069548125</v>
      </c>
      <c r="Q47" s="13">
        <v>1929.7285069548125</v>
      </c>
      <c r="R47" s="13">
        <v>1929.7285069548125</v>
      </c>
      <c r="S47" s="13">
        <v>1832.2369451903237</v>
      </c>
    </row>
    <row r="48" spans="1:9" ht="15.75">
      <c r="A48" s="4" t="s">
        <v>11</v>
      </c>
      <c r="B48" s="5"/>
      <c r="C48" s="5"/>
      <c r="D48" s="5"/>
      <c r="E48" s="5"/>
      <c r="F48" s="5"/>
      <c r="G48" s="5"/>
      <c r="H48" s="5"/>
      <c r="I48" s="5"/>
    </row>
    <row r="50" spans="1:19" ht="16.5">
      <c r="A50" s="34" t="s">
        <v>31</v>
      </c>
      <c r="B50" s="34"/>
      <c r="C50" s="34"/>
      <c r="D50" s="34"/>
      <c r="E50" s="34"/>
      <c r="F50" s="34"/>
      <c r="G50" s="34"/>
      <c r="H50" s="34"/>
      <c r="I50" s="34"/>
      <c r="J50" s="39"/>
      <c r="K50" s="39"/>
      <c r="L50" s="39"/>
      <c r="M50" s="39"/>
      <c r="N50" s="39"/>
      <c r="O50" s="39"/>
      <c r="P50" s="39"/>
      <c r="Q50" s="39"/>
      <c r="R50" s="39"/>
      <c r="S50" s="39"/>
    </row>
    <row r="51" spans="1:19" ht="15.75">
      <c r="A51" s="35" t="s">
        <v>65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3" spans="1:19" ht="30" customHeight="1">
      <c r="A53" s="40" t="s">
        <v>5</v>
      </c>
      <c r="B53" s="40" t="s">
        <v>0</v>
      </c>
      <c r="C53" s="40" t="s">
        <v>32</v>
      </c>
      <c r="D53" s="40" t="s">
        <v>33</v>
      </c>
      <c r="E53" s="40"/>
      <c r="F53" s="40" t="s">
        <v>34</v>
      </c>
      <c r="G53" s="40"/>
      <c r="H53" s="40" t="s">
        <v>35</v>
      </c>
      <c r="I53" s="40"/>
      <c r="J53" s="41"/>
      <c r="K53" s="41"/>
      <c r="L53" s="41"/>
      <c r="M53" s="41"/>
      <c r="N53" s="41"/>
      <c r="O53" s="41"/>
      <c r="P53" s="41"/>
      <c r="Q53" s="41"/>
      <c r="R53" s="41"/>
      <c r="S53" s="41"/>
    </row>
    <row r="54" spans="1:19" ht="15.75">
      <c r="A54" s="40"/>
      <c r="B54" s="40"/>
      <c r="C54" s="40"/>
      <c r="D54" s="6" t="s">
        <v>40</v>
      </c>
      <c r="E54" s="6" t="s">
        <v>41</v>
      </c>
      <c r="F54" s="6" t="s">
        <v>40</v>
      </c>
      <c r="G54" s="6" t="s">
        <v>41</v>
      </c>
      <c r="H54" s="6" t="s">
        <v>47</v>
      </c>
      <c r="I54" s="6" t="s">
        <v>48</v>
      </c>
      <c r="J54" s="15" t="s">
        <v>49</v>
      </c>
      <c r="K54" s="15" t="s">
        <v>50</v>
      </c>
      <c r="L54" s="15" t="s">
        <v>51</v>
      </c>
      <c r="M54" s="15" t="s">
        <v>52</v>
      </c>
      <c r="N54" s="15" t="s">
        <v>53</v>
      </c>
      <c r="O54" s="15" t="s">
        <v>54</v>
      </c>
      <c r="P54" s="15" t="s">
        <v>55</v>
      </c>
      <c r="Q54" s="15" t="s">
        <v>57</v>
      </c>
      <c r="R54" s="15" t="s">
        <v>56</v>
      </c>
      <c r="S54" s="15" t="s">
        <v>58</v>
      </c>
    </row>
    <row r="55" spans="1:19" ht="30">
      <c r="A55" s="10" t="s">
        <v>36</v>
      </c>
      <c r="B55" s="11" t="s">
        <v>37</v>
      </c>
      <c r="C55" s="10" t="s">
        <v>38</v>
      </c>
      <c r="D55" s="12"/>
      <c r="E55" s="12"/>
      <c r="F55" s="12"/>
      <c r="G55" s="12"/>
      <c r="H55" s="13">
        <v>1278.9382101022538</v>
      </c>
      <c r="I55" s="13">
        <v>1312.802427194946</v>
      </c>
      <c r="J55" s="13">
        <v>1316.2159170811328</v>
      </c>
      <c r="K55" s="13">
        <v>1374.0985028534428</v>
      </c>
      <c r="L55" s="13">
        <v>1512.2191364413152</v>
      </c>
      <c r="M55" s="13">
        <v>1566.4738179415094</v>
      </c>
      <c r="N55" s="13">
        <v>1738.8138615554958</v>
      </c>
      <c r="O55" s="13">
        <v>1820.0670574378769</v>
      </c>
      <c r="P55" s="13">
        <v>1710.1663272109372</v>
      </c>
      <c r="Q55" s="13">
        <v>1613.70887757207</v>
      </c>
      <c r="R55" s="13">
        <v>1405.0138248131757</v>
      </c>
      <c r="S55" s="13">
        <v>1284.9983645632483</v>
      </c>
    </row>
    <row r="56" spans="1:19" ht="30">
      <c r="A56" s="10"/>
      <c r="B56" s="11" t="s">
        <v>39</v>
      </c>
      <c r="C56" s="10" t="s">
        <v>38</v>
      </c>
      <c r="D56" s="12"/>
      <c r="E56" s="12"/>
      <c r="F56" s="12"/>
      <c r="G56" s="12"/>
      <c r="H56" s="13">
        <v>1194.1843085067792</v>
      </c>
      <c r="I56" s="13">
        <v>1225.8331095279868</v>
      </c>
      <c r="J56" s="13">
        <v>1229.023286991713</v>
      </c>
      <c r="K56" s="13">
        <v>1283.1191615452735</v>
      </c>
      <c r="L56" s="13">
        <v>1412.2038658330048</v>
      </c>
      <c r="M56" s="13">
        <v>1462.9091756462703</v>
      </c>
      <c r="N56" s="13">
        <v>1623.934490238781</v>
      </c>
      <c r="O56" s="13">
        <v>1699.872056483997</v>
      </c>
      <c r="P56" s="13">
        <v>1597.1610936550815</v>
      </c>
      <c r="Q56" s="13">
        <v>1507.0139444598783</v>
      </c>
      <c r="R56" s="13">
        <v>1311.9718390777343</v>
      </c>
      <c r="S56" s="13">
        <v>1199.807857535746</v>
      </c>
    </row>
    <row r="57" spans="1:9" ht="15.75">
      <c r="A57" s="4" t="s">
        <v>11</v>
      </c>
      <c r="B57" s="5"/>
      <c r="C57" s="5"/>
      <c r="D57" s="5"/>
      <c r="E57" s="5"/>
      <c r="F57" s="5"/>
      <c r="G57" s="5"/>
      <c r="H57" s="5"/>
      <c r="I57" s="5"/>
    </row>
    <row r="59" spans="1:19" ht="16.5">
      <c r="A59" s="34" t="s">
        <v>31</v>
      </c>
      <c r="B59" s="34"/>
      <c r="C59" s="34"/>
      <c r="D59" s="34"/>
      <c r="E59" s="34"/>
      <c r="F59" s="34"/>
      <c r="G59" s="34"/>
      <c r="H59" s="34"/>
      <c r="I59" s="34"/>
      <c r="J59" s="39"/>
      <c r="K59" s="39"/>
      <c r="L59" s="39"/>
      <c r="M59" s="39"/>
      <c r="N59" s="39"/>
      <c r="O59" s="39"/>
      <c r="P59" s="39"/>
      <c r="Q59" s="39"/>
      <c r="R59" s="39"/>
      <c r="S59" s="39"/>
    </row>
    <row r="60" spans="1:19" ht="15.75">
      <c r="A60" s="35" t="s">
        <v>66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2" spans="1:19" ht="30" customHeight="1">
      <c r="A62" s="40" t="s">
        <v>5</v>
      </c>
      <c r="B62" s="40" t="s">
        <v>0</v>
      </c>
      <c r="C62" s="40" t="s">
        <v>32</v>
      </c>
      <c r="D62" s="40" t="s">
        <v>33</v>
      </c>
      <c r="E62" s="40"/>
      <c r="F62" s="40" t="s">
        <v>34</v>
      </c>
      <c r="G62" s="40"/>
      <c r="H62" s="40" t="s">
        <v>35</v>
      </c>
      <c r="I62" s="40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ht="15.75">
      <c r="A63" s="40"/>
      <c r="B63" s="40"/>
      <c r="C63" s="40"/>
      <c r="D63" s="6" t="s">
        <v>40</v>
      </c>
      <c r="E63" s="6" t="s">
        <v>41</v>
      </c>
      <c r="F63" s="6" t="s">
        <v>40</v>
      </c>
      <c r="G63" s="6" t="s">
        <v>41</v>
      </c>
      <c r="H63" s="6" t="s">
        <v>47</v>
      </c>
      <c r="I63" s="6" t="s">
        <v>48</v>
      </c>
      <c r="J63" s="15" t="s">
        <v>49</v>
      </c>
      <c r="K63" s="15" t="s">
        <v>50</v>
      </c>
      <c r="L63" s="15" t="s">
        <v>51</v>
      </c>
      <c r="M63" s="15" t="s">
        <v>52</v>
      </c>
      <c r="N63" s="15" t="s">
        <v>53</v>
      </c>
      <c r="O63" s="15" t="s">
        <v>54</v>
      </c>
      <c r="P63" s="15" t="s">
        <v>55</v>
      </c>
      <c r="Q63" s="15" t="s">
        <v>57</v>
      </c>
      <c r="R63" s="15" t="s">
        <v>56</v>
      </c>
      <c r="S63" s="15" t="s">
        <v>58</v>
      </c>
    </row>
    <row r="64" spans="1:19" ht="30">
      <c r="A64" s="10" t="s">
        <v>36</v>
      </c>
      <c r="B64" s="11" t="s">
        <v>37</v>
      </c>
      <c r="C64" s="10" t="s">
        <v>38</v>
      </c>
      <c r="D64" s="12"/>
      <c r="E64" s="12"/>
      <c r="F64" s="12"/>
      <c r="G64" s="12"/>
      <c r="H64" s="13">
        <v>1126.968159450013</v>
      </c>
      <c r="I64" s="13">
        <v>1126.03898719869</v>
      </c>
      <c r="J64" s="13">
        <v>1125.0498920498153</v>
      </c>
      <c r="K64" s="13">
        <v>1123.9330424158643</v>
      </c>
      <c r="L64" s="13">
        <v>1129.1141944686638</v>
      </c>
      <c r="M64" s="13">
        <v>1128.380121741138</v>
      </c>
      <c r="N64" s="13">
        <v>1162.770662394836</v>
      </c>
      <c r="O64" s="13">
        <v>1174.6562666119464</v>
      </c>
      <c r="P64" s="13">
        <v>1169.7277669115756</v>
      </c>
      <c r="Q64" s="13">
        <v>1169.7277669115756</v>
      </c>
      <c r="R64" s="13">
        <v>1167.3216863635994</v>
      </c>
      <c r="S64" s="13">
        <v>1164.7425381680225</v>
      </c>
    </row>
    <row r="65" spans="1:19" ht="30">
      <c r="A65" s="10"/>
      <c r="B65" s="11" t="s">
        <v>39</v>
      </c>
      <c r="C65" s="10" t="s">
        <v>38</v>
      </c>
      <c r="D65" s="12"/>
      <c r="E65" s="12"/>
      <c r="F65" s="12"/>
      <c r="G65" s="12"/>
      <c r="H65" s="13">
        <v>1052.1562237850587</v>
      </c>
      <c r="I65" s="13">
        <v>1051.2878385034485</v>
      </c>
      <c r="J65" s="13">
        <v>1050.363450513846</v>
      </c>
      <c r="K65" s="13">
        <v>1049.3196658092188</v>
      </c>
      <c r="L65" s="13">
        <v>1054.1618639894052</v>
      </c>
      <c r="M65" s="13">
        <v>1053.475814711344</v>
      </c>
      <c r="N65" s="13">
        <v>1085.5763601820897</v>
      </c>
      <c r="O65" s="13">
        <v>1096.684401506492</v>
      </c>
      <c r="P65" s="13">
        <v>0</v>
      </c>
      <c r="Q65" s="13">
        <v>0</v>
      </c>
      <c r="R65" s="13">
        <v>1089.8296536108405</v>
      </c>
      <c r="S65" s="13">
        <v>1087.4192347364697</v>
      </c>
    </row>
    <row r="66" spans="1:9" ht="15.75">
      <c r="A66" s="4" t="s">
        <v>11</v>
      </c>
      <c r="B66" s="5"/>
      <c r="C66" s="5"/>
      <c r="D66" s="5"/>
      <c r="E66" s="5"/>
      <c r="F66" s="5"/>
      <c r="G66" s="5"/>
      <c r="H66" s="5"/>
      <c r="I66" s="5"/>
    </row>
    <row r="68" spans="1:19" ht="16.5">
      <c r="A68" s="34" t="s">
        <v>31</v>
      </c>
      <c r="B68" s="34"/>
      <c r="C68" s="34"/>
      <c r="D68" s="34"/>
      <c r="E68" s="34"/>
      <c r="F68" s="34"/>
      <c r="G68" s="34"/>
      <c r="H68" s="34"/>
      <c r="I68" s="34"/>
      <c r="J68" s="39"/>
      <c r="K68" s="39"/>
      <c r="L68" s="39"/>
      <c r="M68" s="39"/>
      <c r="N68" s="39"/>
      <c r="O68" s="39"/>
      <c r="P68" s="39"/>
      <c r="Q68" s="39"/>
      <c r="R68" s="39"/>
      <c r="S68" s="39"/>
    </row>
    <row r="69" spans="1:19" ht="15.75">
      <c r="A69" s="35" t="s">
        <v>67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</row>
    <row r="71" spans="1:19" ht="30" customHeight="1">
      <c r="A71" s="40" t="s">
        <v>5</v>
      </c>
      <c r="B71" s="40" t="s">
        <v>0</v>
      </c>
      <c r="C71" s="40" t="s">
        <v>32</v>
      </c>
      <c r="D71" s="40" t="s">
        <v>33</v>
      </c>
      <c r="E71" s="40"/>
      <c r="F71" s="40" t="s">
        <v>34</v>
      </c>
      <c r="G71" s="40"/>
      <c r="H71" s="40" t="s">
        <v>35</v>
      </c>
      <c r="I71" s="40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ht="15.75">
      <c r="A72" s="40"/>
      <c r="B72" s="40"/>
      <c r="C72" s="40"/>
      <c r="D72" s="6" t="s">
        <v>40</v>
      </c>
      <c r="E72" s="6" t="s">
        <v>41</v>
      </c>
      <c r="F72" s="6" t="s">
        <v>40</v>
      </c>
      <c r="G72" s="6" t="s">
        <v>41</v>
      </c>
      <c r="H72" s="6" t="s">
        <v>47</v>
      </c>
      <c r="I72" s="6" t="s">
        <v>48</v>
      </c>
      <c r="J72" s="15" t="s">
        <v>49</v>
      </c>
      <c r="K72" s="15" t="s">
        <v>50</v>
      </c>
      <c r="L72" s="15" t="s">
        <v>51</v>
      </c>
      <c r="M72" s="15" t="s">
        <v>52</v>
      </c>
      <c r="N72" s="15" t="s">
        <v>53</v>
      </c>
      <c r="O72" s="15" t="s">
        <v>54</v>
      </c>
      <c r="P72" s="15" t="s">
        <v>55</v>
      </c>
      <c r="Q72" s="15" t="s">
        <v>57</v>
      </c>
      <c r="R72" s="15" t="s">
        <v>56</v>
      </c>
      <c r="S72" s="15" t="s">
        <v>58</v>
      </c>
    </row>
    <row r="73" spans="1:19" ht="30">
      <c r="A73" s="10" t="s">
        <v>36</v>
      </c>
      <c r="B73" s="11" t="s">
        <v>37</v>
      </c>
      <c r="C73" s="10" t="s">
        <v>38</v>
      </c>
      <c r="D73" s="12"/>
      <c r="E73" s="12"/>
      <c r="F73" s="12"/>
      <c r="G73" s="12"/>
      <c r="H73" s="13">
        <v>631.3509277413436</v>
      </c>
      <c r="I73" s="13">
        <v>647.4679179639061</v>
      </c>
      <c r="J73" s="13">
        <v>643.9953243952157</v>
      </c>
      <c r="K73" s="13">
        <v>658.8436545275534</v>
      </c>
      <c r="L73" s="13">
        <v>662.8903330787497</v>
      </c>
      <c r="M73" s="13">
        <v>647.8834101784801</v>
      </c>
      <c r="N73" s="13">
        <v>702.9621589539881</v>
      </c>
      <c r="O73" s="13">
        <v>713.3537300626332</v>
      </c>
      <c r="P73" s="13">
        <v>655.9909125062586</v>
      </c>
      <c r="Q73" s="13">
        <v>635.0427894786756</v>
      </c>
      <c r="R73" s="13">
        <v>663.0348842805173</v>
      </c>
      <c r="S73" s="13">
        <v>653.597187141637</v>
      </c>
    </row>
    <row r="74" spans="1:19" ht="30">
      <c r="A74" s="10"/>
      <c r="B74" s="11" t="s">
        <v>39</v>
      </c>
      <c r="C74" s="10" t="s">
        <v>38</v>
      </c>
      <c r="D74" s="12"/>
      <c r="E74" s="12"/>
      <c r="F74" s="12"/>
      <c r="G74" s="12"/>
      <c r="H74" s="13">
        <v>588.9625492909754</v>
      </c>
      <c r="I74" s="13">
        <v>604.0251569756132</v>
      </c>
      <c r="J74" s="13">
        <v>600.7797424254352</v>
      </c>
      <c r="K74" s="13">
        <v>614.656686474349</v>
      </c>
      <c r="L74" s="13">
        <v>618.4386290455604</v>
      </c>
      <c r="M74" s="13">
        <v>604.4134674565234</v>
      </c>
      <c r="N74" s="13">
        <v>655.8487868728861</v>
      </c>
      <c r="O74" s="13">
        <v>665.5605355725544</v>
      </c>
      <c r="P74" s="13">
        <v>611.9504257067838</v>
      </c>
      <c r="Q74" s="13">
        <v>592.3727406342763</v>
      </c>
      <c r="R74" s="13">
        <v>618.5335768976797</v>
      </c>
      <c r="S74" s="13">
        <v>609.7132991977917</v>
      </c>
    </row>
    <row r="75" spans="1:9" ht="15.75">
      <c r="A75" s="4" t="s">
        <v>11</v>
      </c>
      <c r="B75" s="5"/>
      <c r="C75" s="5"/>
      <c r="D75" s="5"/>
      <c r="E75" s="5"/>
      <c r="F75" s="5"/>
      <c r="G75" s="5"/>
      <c r="H75" s="5"/>
      <c r="I75" s="5"/>
    </row>
    <row r="77" spans="1:19" ht="16.5">
      <c r="A77" s="34" t="s">
        <v>31</v>
      </c>
      <c r="B77" s="34"/>
      <c r="C77" s="34"/>
      <c r="D77" s="34"/>
      <c r="E77" s="34"/>
      <c r="F77" s="34"/>
      <c r="G77" s="34"/>
      <c r="H77" s="34"/>
      <c r="I77" s="34"/>
      <c r="J77" s="39"/>
      <c r="K77" s="39"/>
      <c r="L77" s="39"/>
      <c r="M77" s="39"/>
      <c r="N77" s="39"/>
      <c r="O77" s="39"/>
      <c r="P77" s="39"/>
      <c r="Q77" s="39"/>
      <c r="R77" s="39"/>
      <c r="S77" s="39"/>
    </row>
    <row r="78" spans="1:19" ht="15.75">
      <c r="A78" s="35" t="s">
        <v>68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</row>
    <row r="80" spans="1:19" ht="30" customHeight="1">
      <c r="A80" s="40" t="s">
        <v>5</v>
      </c>
      <c r="B80" s="40" t="s">
        <v>0</v>
      </c>
      <c r="C80" s="40" t="s">
        <v>32</v>
      </c>
      <c r="D80" s="40" t="s">
        <v>33</v>
      </c>
      <c r="E80" s="40"/>
      <c r="F80" s="40" t="s">
        <v>34</v>
      </c>
      <c r="G80" s="40"/>
      <c r="H80" s="40" t="s">
        <v>35</v>
      </c>
      <c r="I80" s="40"/>
      <c r="J80" s="41"/>
      <c r="K80" s="41"/>
      <c r="L80" s="41"/>
      <c r="M80" s="41"/>
      <c r="N80" s="41"/>
      <c r="O80" s="41"/>
      <c r="P80" s="41"/>
      <c r="Q80" s="41"/>
      <c r="R80" s="41"/>
      <c r="S80" s="41"/>
    </row>
    <row r="81" spans="1:19" ht="15.75">
      <c r="A81" s="40"/>
      <c r="B81" s="40"/>
      <c r="C81" s="40"/>
      <c r="D81" s="6" t="s">
        <v>40</v>
      </c>
      <c r="E81" s="6" t="s">
        <v>41</v>
      </c>
      <c r="F81" s="6" t="s">
        <v>40</v>
      </c>
      <c r="G81" s="6" t="s">
        <v>41</v>
      </c>
      <c r="H81" s="6" t="s">
        <v>47</v>
      </c>
      <c r="I81" s="6" t="s">
        <v>48</v>
      </c>
      <c r="J81" s="15" t="s">
        <v>49</v>
      </c>
      <c r="K81" s="15" t="s">
        <v>50</v>
      </c>
      <c r="L81" s="15" t="s">
        <v>51</v>
      </c>
      <c r="M81" s="15" t="s">
        <v>52</v>
      </c>
      <c r="N81" s="15" t="s">
        <v>53</v>
      </c>
      <c r="O81" s="15" t="s">
        <v>54</v>
      </c>
      <c r="P81" s="15" t="s">
        <v>55</v>
      </c>
      <c r="Q81" s="15" t="s">
        <v>57</v>
      </c>
      <c r="R81" s="15" t="s">
        <v>56</v>
      </c>
      <c r="S81" s="15" t="s">
        <v>58</v>
      </c>
    </row>
    <row r="82" spans="1:19" ht="30">
      <c r="A82" s="10" t="s">
        <v>36</v>
      </c>
      <c r="B82" s="11" t="s">
        <v>37</v>
      </c>
      <c r="C82" s="10" t="s">
        <v>38</v>
      </c>
      <c r="D82" s="12"/>
      <c r="E82" s="12"/>
      <c r="F82" s="12"/>
      <c r="G82" s="12"/>
      <c r="H82" s="13">
        <v>1682.5730675083398</v>
      </c>
      <c r="I82" s="13">
        <v>1682.4557674956852</v>
      </c>
      <c r="J82" s="13">
        <v>1664.443364001366</v>
      </c>
      <c r="K82" s="13">
        <v>1677.2562570788998</v>
      </c>
      <c r="L82" s="13">
        <v>1684.6835632254122</v>
      </c>
      <c r="M82" s="13">
        <v>1687.8295398036337</v>
      </c>
      <c r="N82" s="13">
        <v>1747.4869244808083</v>
      </c>
      <c r="O82" s="13">
        <v>1794.584683237001</v>
      </c>
      <c r="P82" s="13">
        <v>1779.1034646167961</v>
      </c>
      <c r="Q82" s="13">
        <v>1728.285265044745</v>
      </c>
      <c r="R82" s="13">
        <v>1736.9577813005376</v>
      </c>
      <c r="S82" s="13">
        <v>1733.3537543954326</v>
      </c>
    </row>
    <row r="83" spans="1:19" ht="30">
      <c r="A83" s="10"/>
      <c r="B83" s="11" t="s">
        <v>39</v>
      </c>
      <c r="C83" s="10" t="s">
        <v>38</v>
      </c>
      <c r="D83" s="12"/>
      <c r="E83" s="12"/>
      <c r="F83" s="12"/>
      <c r="G83" s="12"/>
      <c r="H83" s="13">
        <v>1571.4131472040558</v>
      </c>
      <c r="I83" s="13">
        <v>1571.3035210240048</v>
      </c>
      <c r="J83" s="13">
        <v>1554.4694990666972</v>
      </c>
      <c r="K83" s="13">
        <v>1566.4441654942987</v>
      </c>
      <c r="L83" s="13">
        <v>1573.3855731078618</v>
      </c>
      <c r="M83" s="13">
        <v>1576.3257381342369</v>
      </c>
      <c r="N83" s="13">
        <v>1632.0401565241198</v>
      </c>
      <c r="O83" s="13">
        <v>1676.0567534925242</v>
      </c>
      <c r="P83" s="13">
        <v>1661.5883248755104</v>
      </c>
      <c r="Q83" s="13">
        <v>1614.0946804156495</v>
      </c>
      <c r="R83" s="13">
        <v>1622.1998357948949</v>
      </c>
      <c r="S83" s="13">
        <v>1618.8315863508715</v>
      </c>
    </row>
    <row r="84" spans="1:9" ht="15.75">
      <c r="A84" s="4" t="s">
        <v>11</v>
      </c>
      <c r="B84" s="5"/>
      <c r="C84" s="5"/>
      <c r="D84" s="5"/>
      <c r="E84" s="5"/>
      <c r="F84" s="5"/>
      <c r="G84" s="5"/>
      <c r="H84" s="5"/>
      <c r="I84" s="5"/>
    </row>
    <row r="86" spans="1:19" ht="16.5">
      <c r="A86" s="34" t="s">
        <v>31</v>
      </c>
      <c r="B86" s="34"/>
      <c r="C86" s="34"/>
      <c r="D86" s="34"/>
      <c r="E86" s="34"/>
      <c r="F86" s="34"/>
      <c r="G86" s="34"/>
      <c r="H86" s="34"/>
      <c r="I86" s="34"/>
      <c r="J86" s="39"/>
      <c r="K86" s="39"/>
      <c r="L86" s="39"/>
      <c r="M86" s="39"/>
      <c r="N86" s="39"/>
      <c r="O86" s="39"/>
      <c r="P86" s="39"/>
      <c r="Q86" s="39"/>
      <c r="R86" s="39"/>
      <c r="S86" s="39"/>
    </row>
    <row r="87" spans="1:19" ht="15.75">
      <c r="A87" s="35" t="s">
        <v>69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</row>
    <row r="89" spans="1:19" ht="30" customHeight="1">
      <c r="A89" s="40" t="s">
        <v>5</v>
      </c>
      <c r="B89" s="40" t="s">
        <v>0</v>
      </c>
      <c r="C89" s="40" t="s">
        <v>32</v>
      </c>
      <c r="D89" s="40" t="s">
        <v>33</v>
      </c>
      <c r="E89" s="40"/>
      <c r="F89" s="40" t="s">
        <v>34</v>
      </c>
      <c r="G89" s="40"/>
      <c r="H89" s="40" t="s">
        <v>35</v>
      </c>
      <c r="I89" s="40"/>
      <c r="J89" s="41"/>
      <c r="K89" s="41"/>
      <c r="L89" s="41"/>
      <c r="M89" s="41"/>
      <c r="N89" s="41"/>
      <c r="O89" s="41"/>
      <c r="P89" s="41"/>
      <c r="Q89" s="41"/>
      <c r="R89" s="41"/>
      <c r="S89" s="41"/>
    </row>
    <row r="90" spans="1:19" ht="15.75">
      <c r="A90" s="40"/>
      <c r="B90" s="40"/>
      <c r="C90" s="40"/>
      <c r="D90" s="6" t="s">
        <v>40</v>
      </c>
      <c r="E90" s="6" t="s">
        <v>41</v>
      </c>
      <c r="F90" s="6" t="s">
        <v>40</v>
      </c>
      <c r="G90" s="6" t="s">
        <v>41</v>
      </c>
      <c r="H90" s="6" t="s">
        <v>47</v>
      </c>
      <c r="I90" s="6" t="s">
        <v>48</v>
      </c>
      <c r="J90" s="15" t="s">
        <v>49</v>
      </c>
      <c r="K90" s="15" t="s">
        <v>50</v>
      </c>
      <c r="L90" s="15" t="s">
        <v>51</v>
      </c>
      <c r="M90" s="15" t="s">
        <v>52</v>
      </c>
      <c r="N90" s="15" t="s">
        <v>53</v>
      </c>
      <c r="O90" s="15" t="s">
        <v>54</v>
      </c>
      <c r="P90" s="15" t="s">
        <v>55</v>
      </c>
      <c r="Q90" s="15" t="s">
        <v>57</v>
      </c>
      <c r="R90" s="15" t="s">
        <v>56</v>
      </c>
      <c r="S90" s="15" t="s">
        <v>58</v>
      </c>
    </row>
    <row r="91" spans="1:19" ht="30">
      <c r="A91" s="10" t="s">
        <v>36</v>
      </c>
      <c r="B91" s="11" t="s">
        <v>37</v>
      </c>
      <c r="C91" s="10" t="s">
        <v>38</v>
      </c>
      <c r="D91" s="12"/>
      <c r="E91" s="12"/>
      <c r="F91" s="12"/>
      <c r="G91" s="12"/>
      <c r="H91" s="13">
        <v>1495.7143347093433</v>
      </c>
      <c r="I91" s="13">
        <v>1486.5310985124777</v>
      </c>
      <c r="J91" s="13">
        <v>1486.5310985124777</v>
      </c>
      <c r="K91" s="13">
        <v>1424.6580684653275</v>
      </c>
      <c r="L91" s="13">
        <v>1526.1727109756239</v>
      </c>
      <c r="M91" s="13">
        <v>1484.3781011090732</v>
      </c>
      <c r="N91" s="13">
        <v>1459.5909629314633</v>
      </c>
      <c r="O91" s="13">
        <v>1450.5483213183675</v>
      </c>
      <c r="P91" s="13">
        <v>1450.5483213183675</v>
      </c>
      <c r="Q91" s="13">
        <v>1427.6833701533653</v>
      </c>
      <c r="R91" s="13">
        <v>1425.7948727982011</v>
      </c>
      <c r="S91" s="13">
        <v>1435.0362257340644</v>
      </c>
    </row>
    <row r="92" spans="1:19" ht="30">
      <c r="A92" s="10"/>
      <c r="B92" s="11" t="s">
        <v>39</v>
      </c>
      <c r="C92" s="10" t="s">
        <v>38</v>
      </c>
      <c r="D92" s="12"/>
      <c r="E92" s="12"/>
      <c r="F92" s="12"/>
      <c r="G92" s="12"/>
      <c r="H92" s="13">
        <v>1396.7788174853674</v>
      </c>
      <c r="I92" s="13">
        <v>0</v>
      </c>
      <c r="J92" s="13">
        <v>0</v>
      </c>
      <c r="K92" s="13">
        <v>1330.3710920236704</v>
      </c>
      <c r="L92" s="13">
        <v>1425.2445896968445</v>
      </c>
      <c r="M92" s="13">
        <v>0</v>
      </c>
      <c r="N92" s="13">
        <v>1362.9785102163207</v>
      </c>
      <c r="O92" s="13">
        <v>0</v>
      </c>
      <c r="P92" s="13">
        <v>0</v>
      </c>
      <c r="Q92" s="13">
        <v>1333.1583300498742</v>
      </c>
      <c r="R92" s="13">
        <v>1331.3933792506552</v>
      </c>
      <c r="S92" s="13">
        <v>1340.0301576953873</v>
      </c>
    </row>
    <row r="93" spans="1:9" ht="15.75">
      <c r="A93" s="4" t="s">
        <v>11</v>
      </c>
      <c r="B93" s="5"/>
      <c r="C93" s="5"/>
      <c r="D93" s="5"/>
      <c r="E93" s="5"/>
      <c r="F93" s="5"/>
      <c r="G93" s="5"/>
      <c r="H93" s="5"/>
      <c r="I93" s="5"/>
    </row>
    <row r="95" spans="1:19" ht="16.5">
      <c r="A95" s="34" t="s">
        <v>31</v>
      </c>
      <c r="B95" s="34"/>
      <c r="C95" s="34"/>
      <c r="D95" s="34"/>
      <c r="E95" s="34"/>
      <c r="F95" s="34"/>
      <c r="G95" s="34"/>
      <c r="H95" s="34"/>
      <c r="I95" s="34"/>
      <c r="J95" s="39"/>
      <c r="K95" s="39"/>
      <c r="L95" s="39"/>
      <c r="M95" s="39"/>
      <c r="N95" s="39"/>
      <c r="O95" s="39"/>
      <c r="P95" s="39"/>
      <c r="Q95" s="39"/>
      <c r="R95" s="39"/>
      <c r="S95" s="39"/>
    </row>
    <row r="96" spans="1:19" ht="15.75">
      <c r="A96" s="35" t="s">
        <v>70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</row>
    <row r="98" spans="1:19" ht="30" customHeight="1">
      <c r="A98" s="40" t="s">
        <v>5</v>
      </c>
      <c r="B98" s="40" t="s">
        <v>0</v>
      </c>
      <c r="C98" s="40" t="s">
        <v>32</v>
      </c>
      <c r="D98" s="40" t="s">
        <v>33</v>
      </c>
      <c r="E98" s="40"/>
      <c r="F98" s="40" t="s">
        <v>34</v>
      </c>
      <c r="G98" s="40"/>
      <c r="H98" s="40" t="s">
        <v>35</v>
      </c>
      <c r="I98" s="40"/>
      <c r="J98" s="41"/>
      <c r="K98" s="41"/>
      <c r="L98" s="41"/>
      <c r="M98" s="41"/>
      <c r="N98" s="41"/>
      <c r="O98" s="41"/>
      <c r="P98" s="41"/>
      <c r="Q98" s="41"/>
      <c r="R98" s="41"/>
      <c r="S98" s="41"/>
    </row>
    <row r="99" spans="1:19" ht="15.75">
      <c r="A99" s="40"/>
      <c r="B99" s="40"/>
      <c r="C99" s="40"/>
      <c r="D99" s="6" t="s">
        <v>40</v>
      </c>
      <c r="E99" s="6" t="s">
        <v>41</v>
      </c>
      <c r="F99" s="6" t="s">
        <v>40</v>
      </c>
      <c r="G99" s="6" t="s">
        <v>41</v>
      </c>
      <c r="H99" s="6" t="s">
        <v>47</v>
      </c>
      <c r="I99" s="6" t="s">
        <v>48</v>
      </c>
      <c r="J99" s="15" t="s">
        <v>49</v>
      </c>
      <c r="K99" s="15" t="s">
        <v>50</v>
      </c>
      <c r="L99" s="15" t="s">
        <v>51</v>
      </c>
      <c r="M99" s="15" t="s">
        <v>52</v>
      </c>
      <c r="N99" s="15" t="s">
        <v>53</v>
      </c>
      <c r="O99" s="15" t="s">
        <v>54</v>
      </c>
      <c r="P99" s="15" t="s">
        <v>55</v>
      </c>
      <c r="Q99" s="15" t="s">
        <v>57</v>
      </c>
      <c r="R99" s="15" t="s">
        <v>56</v>
      </c>
      <c r="S99" s="15" t="s">
        <v>58</v>
      </c>
    </row>
    <row r="100" spans="1:19" ht="30">
      <c r="A100" s="10" t="s">
        <v>36</v>
      </c>
      <c r="B100" s="11" t="s">
        <v>37</v>
      </c>
      <c r="C100" s="10" t="s">
        <v>38</v>
      </c>
      <c r="D100" s="12"/>
      <c r="E100" s="12"/>
      <c r="F100" s="12"/>
      <c r="G100" s="12"/>
      <c r="H100" s="13">
        <v>1593.3317976932015</v>
      </c>
      <c r="I100" s="13">
        <v>1593.322824668023</v>
      </c>
      <c r="J100" s="13">
        <v>1583.204458274267</v>
      </c>
      <c r="K100" s="13">
        <v>1598.2405373716842</v>
      </c>
      <c r="L100" s="13">
        <v>1608.5317216556948</v>
      </c>
      <c r="M100" s="13">
        <v>1612.0395229868113</v>
      </c>
      <c r="N100" s="13">
        <v>1650.9912650868873</v>
      </c>
      <c r="O100" s="13">
        <v>1714.1152559583618</v>
      </c>
      <c r="P100" s="13">
        <v>1698.2875144035395</v>
      </c>
      <c r="Q100" s="13">
        <v>1698.2875144035395</v>
      </c>
      <c r="R100" s="13">
        <v>1648.6017187773405</v>
      </c>
      <c r="S100" s="13">
        <v>1649.205095956528</v>
      </c>
    </row>
    <row r="101" spans="1:19" ht="30">
      <c r="A101" s="10"/>
      <c r="B101" s="11" t="s">
        <v>39</v>
      </c>
      <c r="C101" s="10" t="s">
        <v>38</v>
      </c>
      <c r="D101" s="12"/>
      <c r="E101" s="12"/>
      <c r="F101" s="12"/>
      <c r="G101" s="12"/>
      <c r="H101" s="13">
        <v>1488.0100913020574</v>
      </c>
      <c r="I101" s="13">
        <v>1488.0017052972175</v>
      </c>
      <c r="J101" s="13">
        <v>1478.5452881067913</v>
      </c>
      <c r="K101" s="13">
        <v>1492.5976984782094</v>
      </c>
      <c r="L101" s="13">
        <v>1502.2156277156025</v>
      </c>
      <c r="M101" s="13">
        <v>1505.493946716646</v>
      </c>
      <c r="N101" s="13">
        <v>1541.8572972774648</v>
      </c>
      <c r="O101" s="13">
        <v>1600.851681269497</v>
      </c>
      <c r="P101" s="13">
        <v>0</v>
      </c>
      <c r="Q101" s="13">
        <v>0</v>
      </c>
      <c r="R101" s="13">
        <v>1539.624076427421</v>
      </c>
      <c r="S101" s="13">
        <v>1540.1879803332038</v>
      </c>
    </row>
    <row r="102" spans="1:9" ht="15.75">
      <c r="A102" s="4" t="s">
        <v>11</v>
      </c>
      <c r="B102" s="5"/>
      <c r="C102" s="5"/>
      <c r="D102" s="5"/>
      <c r="E102" s="5"/>
      <c r="F102" s="5"/>
      <c r="G102" s="5"/>
      <c r="H102" s="5"/>
      <c r="I102" s="5"/>
    </row>
    <row r="104" spans="1:19" ht="16.5">
      <c r="A104" s="34" t="s">
        <v>31</v>
      </c>
      <c r="B104" s="34"/>
      <c r="C104" s="34"/>
      <c r="D104" s="34"/>
      <c r="E104" s="34"/>
      <c r="F104" s="34"/>
      <c r="G104" s="34"/>
      <c r="H104" s="34"/>
      <c r="I104" s="34"/>
      <c r="J104" s="39"/>
      <c r="K104" s="39"/>
      <c r="L104" s="39"/>
      <c r="M104" s="39"/>
      <c r="N104" s="39"/>
      <c r="O104" s="39"/>
      <c r="P104" s="39"/>
      <c r="Q104" s="39"/>
      <c r="R104" s="39"/>
      <c r="S104" s="39"/>
    </row>
    <row r="105" spans="1:19" ht="15.75">
      <c r="A105" s="35" t="s">
        <v>71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</row>
    <row r="107" spans="1:19" ht="30" customHeight="1">
      <c r="A107" s="40" t="s">
        <v>5</v>
      </c>
      <c r="B107" s="40" t="s">
        <v>0</v>
      </c>
      <c r="C107" s="40" t="s">
        <v>32</v>
      </c>
      <c r="D107" s="40" t="s">
        <v>33</v>
      </c>
      <c r="E107" s="40"/>
      <c r="F107" s="40" t="s">
        <v>34</v>
      </c>
      <c r="G107" s="40"/>
      <c r="H107" s="40" t="s">
        <v>35</v>
      </c>
      <c r="I107" s="40"/>
      <c r="J107" s="41"/>
      <c r="K107" s="41"/>
      <c r="L107" s="41"/>
      <c r="M107" s="41"/>
      <c r="N107" s="41"/>
      <c r="O107" s="41"/>
      <c r="P107" s="41"/>
      <c r="Q107" s="41"/>
      <c r="R107" s="41"/>
      <c r="S107" s="41"/>
    </row>
    <row r="108" spans="1:19" ht="15.75">
      <c r="A108" s="40"/>
      <c r="B108" s="40"/>
      <c r="C108" s="40"/>
      <c r="D108" s="6" t="s">
        <v>40</v>
      </c>
      <c r="E108" s="6" t="s">
        <v>41</v>
      </c>
      <c r="F108" s="6" t="s">
        <v>40</v>
      </c>
      <c r="G108" s="6" t="s">
        <v>41</v>
      </c>
      <c r="H108" s="6" t="s">
        <v>47</v>
      </c>
      <c r="I108" s="6" t="s">
        <v>48</v>
      </c>
      <c r="J108" s="15" t="s">
        <v>49</v>
      </c>
      <c r="K108" s="15" t="s">
        <v>50</v>
      </c>
      <c r="L108" s="15" t="s">
        <v>51</v>
      </c>
      <c r="M108" s="15" t="s">
        <v>52</v>
      </c>
      <c r="N108" s="15" t="s">
        <v>53</v>
      </c>
      <c r="O108" s="15" t="s">
        <v>54</v>
      </c>
      <c r="P108" s="15" t="s">
        <v>55</v>
      </c>
      <c r="Q108" s="15" t="s">
        <v>57</v>
      </c>
      <c r="R108" s="15" t="s">
        <v>56</v>
      </c>
      <c r="S108" s="15" t="s">
        <v>58</v>
      </c>
    </row>
    <row r="109" spans="1:19" ht="30">
      <c r="A109" s="10" t="s">
        <v>36</v>
      </c>
      <c r="B109" s="11" t="s">
        <v>37</v>
      </c>
      <c r="C109" s="10" t="s">
        <v>38</v>
      </c>
      <c r="D109" s="12"/>
      <c r="E109" s="12"/>
      <c r="F109" s="12"/>
      <c r="G109" s="12"/>
      <c r="H109" s="13">
        <v>1965.1273521557393</v>
      </c>
      <c r="I109" s="13">
        <v>1936.7685820255274</v>
      </c>
      <c r="J109" s="13">
        <v>1967.7291435076672</v>
      </c>
      <c r="K109" s="13">
        <v>1938.2670616763326</v>
      </c>
      <c r="L109" s="13">
        <v>2005.642399691991</v>
      </c>
      <c r="M109" s="13">
        <v>2003.2279001812544</v>
      </c>
      <c r="N109" s="13">
        <v>1843.6760715300513</v>
      </c>
      <c r="O109" s="13">
        <v>1843.6760715300513</v>
      </c>
      <c r="P109" s="13">
        <v>2379.228840232298</v>
      </c>
      <c r="Q109" s="13">
        <v>2089.517212420536</v>
      </c>
      <c r="R109" s="13">
        <v>2025.8402098974086</v>
      </c>
      <c r="S109" s="13">
        <v>2058.9568292061267</v>
      </c>
    </row>
    <row r="110" spans="1:19" ht="30">
      <c r="A110" s="10"/>
      <c r="B110" s="11" t="s">
        <v>39</v>
      </c>
      <c r="C110" s="10" t="s">
        <v>38</v>
      </c>
      <c r="D110" s="12"/>
      <c r="E110" s="12"/>
      <c r="F110" s="12"/>
      <c r="G110" s="12"/>
      <c r="H110" s="13">
        <v>1835.4825721081675</v>
      </c>
      <c r="I110" s="13">
        <v>1808.979048621988</v>
      </c>
      <c r="J110" s="13">
        <v>1837.9141528109037</v>
      </c>
      <c r="K110" s="13">
        <v>1810.3794968937686</v>
      </c>
      <c r="L110" s="13">
        <v>1719.0975218147912</v>
      </c>
      <c r="M110" s="13">
        <v>1871.09056091706</v>
      </c>
      <c r="N110" s="13">
        <v>1721.936555635562</v>
      </c>
      <c r="O110" s="13">
        <v>1721.936555635562</v>
      </c>
      <c r="P110" s="13">
        <v>2222.4531618993437</v>
      </c>
      <c r="Q110" s="13">
        <v>1951.6946312341454</v>
      </c>
      <c r="R110" s="13">
        <v>1892.1834139228117</v>
      </c>
      <c r="S110" s="13">
        <v>1923.1335254262865</v>
      </c>
    </row>
    <row r="111" spans="1:9" ht="15.75">
      <c r="A111" s="4" t="s">
        <v>11</v>
      </c>
      <c r="B111" s="5"/>
      <c r="C111" s="5"/>
      <c r="D111" s="5"/>
      <c r="E111" s="5"/>
      <c r="F111" s="5"/>
      <c r="G111" s="5"/>
      <c r="H111" s="5"/>
      <c r="I111" s="5"/>
    </row>
    <row r="113" spans="1:19" ht="16.5">
      <c r="A113" s="34" t="s">
        <v>31</v>
      </c>
      <c r="B113" s="34"/>
      <c r="C113" s="34"/>
      <c r="D113" s="34"/>
      <c r="E113" s="34"/>
      <c r="F113" s="34"/>
      <c r="G113" s="34"/>
      <c r="H113" s="34"/>
      <c r="I113" s="34"/>
      <c r="J113" s="39"/>
      <c r="K113" s="39"/>
      <c r="L113" s="39"/>
      <c r="M113" s="39"/>
      <c r="N113" s="39"/>
      <c r="O113" s="39"/>
      <c r="P113" s="39"/>
      <c r="Q113" s="39"/>
      <c r="R113" s="39"/>
      <c r="S113" s="39"/>
    </row>
    <row r="114" spans="1:19" ht="15.75">
      <c r="A114" s="35" t="s">
        <v>72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</row>
    <row r="116" spans="1:19" ht="30" customHeight="1">
      <c r="A116" s="40" t="s">
        <v>5</v>
      </c>
      <c r="B116" s="40" t="s">
        <v>0</v>
      </c>
      <c r="C116" s="40" t="s">
        <v>32</v>
      </c>
      <c r="D116" s="40" t="s">
        <v>33</v>
      </c>
      <c r="E116" s="40"/>
      <c r="F116" s="40" t="s">
        <v>34</v>
      </c>
      <c r="G116" s="40"/>
      <c r="H116" s="40" t="s">
        <v>35</v>
      </c>
      <c r="I116" s="40"/>
      <c r="J116" s="41"/>
      <c r="K116" s="41"/>
      <c r="L116" s="41"/>
      <c r="M116" s="41"/>
      <c r="N116" s="41"/>
      <c r="O116" s="41"/>
      <c r="P116" s="41"/>
      <c r="Q116" s="41"/>
      <c r="R116" s="41"/>
      <c r="S116" s="41"/>
    </row>
    <row r="117" spans="1:19" ht="15.75">
      <c r="A117" s="40"/>
      <c r="B117" s="40"/>
      <c r="C117" s="40"/>
      <c r="D117" s="6" t="s">
        <v>40</v>
      </c>
      <c r="E117" s="6" t="s">
        <v>41</v>
      </c>
      <c r="F117" s="6" t="s">
        <v>40</v>
      </c>
      <c r="G117" s="6" t="s">
        <v>41</v>
      </c>
      <c r="H117" s="6" t="s">
        <v>47</v>
      </c>
      <c r="I117" s="6" t="s">
        <v>48</v>
      </c>
      <c r="J117" s="15" t="s">
        <v>49</v>
      </c>
      <c r="K117" s="15" t="s">
        <v>50</v>
      </c>
      <c r="L117" s="15" t="s">
        <v>51</v>
      </c>
      <c r="M117" s="15" t="s">
        <v>52</v>
      </c>
      <c r="N117" s="15" t="s">
        <v>53</v>
      </c>
      <c r="O117" s="15" t="s">
        <v>54</v>
      </c>
      <c r="P117" s="15" t="s">
        <v>55</v>
      </c>
      <c r="Q117" s="15" t="s">
        <v>57</v>
      </c>
      <c r="R117" s="15" t="s">
        <v>56</v>
      </c>
      <c r="S117" s="15" t="s">
        <v>58</v>
      </c>
    </row>
    <row r="118" spans="1:19" ht="30">
      <c r="A118" s="10" t="s">
        <v>36</v>
      </c>
      <c r="B118" s="11" t="s">
        <v>37</v>
      </c>
      <c r="C118" s="10" t="s">
        <v>38</v>
      </c>
      <c r="D118" s="12"/>
      <c r="E118" s="12"/>
      <c r="F118" s="12"/>
      <c r="G118" s="12"/>
      <c r="H118" s="13">
        <v>1033.341244507189</v>
      </c>
      <c r="I118" s="13">
        <v>1024.672502396255</v>
      </c>
      <c r="J118" s="13">
        <v>1013.5156125824103</v>
      </c>
      <c r="K118" s="13">
        <v>998.1152912390988</v>
      </c>
      <c r="L118" s="13">
        <v>1005.6930405127138</v>
      </c>
      <c r="M118" s="13">
        <v>983.6115893561591</v>
      </c>
      <c r="N118" s="13">
        <v>1054.6648238572711</v>
      </c>
      <c r="O118" s="13">
        <v>1030.0919620462903</v>
      </c>
      <c r="P118" s="13">
        <v>1045.6288471441735</v>
      </c>
      <c r="Q118" s="13">
        <v>1033.808331242651</v>
      </c>
      <c r="R118" s="13">
        <v>1049.6456940323762</v>
      </c>
      <c r="S118" s="13">
        <v>1062.0962580185728</v>
      </c>
    </row>
    <row r="119" spans="1:19" ht="30">
      <c r="A119" s="10"/>
      <c r="B119" s="11" t="s">
        <v>39</v>
      </c>
      <c r="C119" s="10" t="s">
        <v>38</v>
      </c>
      <c r="D119" s="12"/>
      <c r="E119" s="12"/>
      <c r="F119" s="12"/>
      <c r="G119" s="12"/>
      <c r="H119" s="13">
        <v>964.654434118868</v>
      </c>
      <c r="I119" s="13">
        <v>956.5528059778084</v>
      </c>
      <c r="J119" s="13">
        <v>946.1258061517854</v>
      </c>
      <c r="K119" s="13">
        <v>931.7329824664475</v>
      </c>
      <c r="L119" s="13">
        <v>938.8149911333774</v>
      </c>
      <c r="M119" s="13">
        <v>918.1781208936067</v>
      </c>
      <c r="N119" s="13">
        <v>984.5428662217487</v>
      </c>
      <c r="O119" s="13">
        <v>961.5775748096171</v>
      </c>
      <c r="P119" s="13">
        <v>976.0980281721248</v>
      </c>
      <c r="Q119" s="13">
        <v>965.0508170492066</v>
      </c>
      <c r="R119" s="13">
        <v>979.8520906844637</v>
      </c>
      <c r="S119" s="13">
        <v>991.4881317930588</v>
      </c>
    </row>
    <row r="120" spans="1:9" ht="15.75">
      <c r="A120" s="4" t="s">
        <v>11</v>
      </c>
      <c r="B120" s="5"/>
      <c r="C120" s="5"/>
      <c r="D120" s="5"/>
      <c r="E120" s="5"/>
      <c r="F120" s="5"/>
      <c r="G120" s="5"/>
      <c r="H120" s="5"/>
      <c r="I120" s="5"/>
    </row>
    <row r="122" spans="1:19" ht="16.5">
      <c r="A122" s="34" t="s">
        <v>31</v>
      </c>
      <c r="B122" s="34"/>
      <c r="C122" s="34"/>
      <c r="D122" s="34"/>
      <c r="E122" s="34"/>
      <c r="F122" s="34"/>
      <c r="G122" s="34"/>
      <c r="H122" s="34"/>
      <c r="I122" s="34"/>
      <c r="J122" s="39"/>
      <c r="K122" s="39"/>
      <c r="L122" s="39"/>
      <c r="M122" s="39"/>
      <c r="N122" s="39"/>
      <c r="O122" s="39"/>
      <c r="P122" s="39"/>
      <c r="Q122" s="39"/>
      <c r="R122" s="39"/>
      <c r="S122" s="39"/>
    </row>
    <row r="123" spans="1:19" ht="15.75">
      <c r="A123" s="35" t="s">
        <v>73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</row>
    <row r="125" spans="1:19" ht="30" customHeight="1">
      <c r="A125" s="40" t="s">
        <v>5</v>
      </c>
      <c r="B125" s="40" t="s">
        <v>0</v>
      </c>
      <c r="C125" s="40" t="s">
        <v>32</v>
      </c>
      <c r="D125" s="40" t="s">
        <v>33</v>
      </c>
      <c r="E125" s="40"/>
      <c r="F125" s="40" t="s">
        <v>34</v>
      </c>
      <c r="G125" s="40"/>
      <c r="H125" s="40" t="s">
        <v>35</v>
      </c>
      <c r="I125" s="40"/>
      <c r="J125" s="41"/>
      <c r="K125" s="41"/>
      <c r="L125" s="41"/>
      <c r="M125" s="41"/>
      <c r="N125" s="41"/>
      <c r="O125" s="41"/>
      <c r="P125" s="41"/>
      <c r="Q125" s="41"/>
      <c r="R125" s="41"/>
      <c r="S125" s="41"/>
    </row>
    <row r="126" spans="1:19" ht="15.75">
      <c r="A126" s="40"/>
      <c r="B126" s="40"/>
      <c r="C126" s="40"/>
      <c r="D126" s="6" t="s">
        <v>40</v>
      </c>
      <c r="E126" s="6" t="s">
        <v>41</v>
      </c>
      <c r="F126" s="6" t="s">
        <v>40</v>
      </c>
      <c r="G126" s="6" t="s">
        <v>41</v>
      </c>
      <c r="H126" s="6" t="s">
        <v>47</v>
      </c>
      <c r="I126" s="6" t="s">
        <v>48</v>
      </c>
      <c r="J126" s="15" t="s">
        <v>49</v>
      </c>
      <c r="K126" s="15" t="s">
        <v>50</v>
      </c>
      <c r="L126" s="15" t="s">
        <v>51</v>
      </c>
      <c r="M126" s="15" t="s">
        <v>52</v>
      </c>
      <c r="N126" s="15" t="s">
        <v>53</v>
      </c>
      <c r="O126" s="15" t="s">
        <v>54</v>
      </c>
      <c r="P126" s="15" t="s">
        <v>55</v>
      </c>
      <c r="Q126" s="15" t="s">
        <v>57</v>
      </c>
      <c r="R126" s="15" t="s">
        <v>56</v>
      </c>
      <c r="S126" s="15" t="s">
        <v>58</v>
      </c>
    </row>
    <row r="127" spans="1:19" ht="30">
      <c r="A127" s="10" t="s">
        <v>36</v>
      </c>
      <c r="B127" s="11" t="s">
        <v>37</v>
      </c>
      <c r="C127" s="10" t="s">
        <v>38</v>
      </c>
      <c r="D127" s="12"/>
      <c r="E127" s="12"/>
      <c r="F127" s="12"/>
      <c r="G127" s="12"/>
      <c r="H127" s="13">
        <v>1650.4337454533752</v>
      </c>
      <c r="I127" s="13">
        <v>1671.674110279149</v>
      </c>
      <c r="J127" s="13">
        <v>1693.600171265457</v>
      </c>
      <c r="K127" s="13">
        <v>1713.5258609875827</v>
      </c>
      <c r="L127" s="13">
        <v>1732.814983518844</v>
      </c>
      <c r="M127" s="13">
        <v>1760.0776709076247</v>
      </c>
      <c r="N127" s="13">
        <v>1867.450361281578</v>
      </c>
      <c r="O127" s="13">
        <v>1848.82551703036</v>
      </c>
      <c r="P127" s="13">
        <v>1825.624413278962</v>
      </c>
      <c r="Q127" s="13">
        <v>1785.0030473571987</v>
      </c>
      <c r="R127" s="13">
        <v>1748.6881967523402</v>
      </c>
      <c r="S127" s="13">
        <v>1705.6025646469031</v>
      </c>
    </row>
    <row r="128" spans="1:19" ht="30">
      <c r="A128" s="10"/>
      <c r="B128" s="11" t="s">
        <v>39</v>
      </c>
      <c r="C128" s="10" t="s">
        <v>38</v>
      </c>
      <c r="D128" s="12"/>
      <c r="E128" s="12"/>
      <c r="F128" s="12"/>
      <c r="G128" s="12"/>
      <c r="H128" s="13">
        <v>1541.3763976199766</v>
      </c>
      <c r="I128" s="13">
        <v>1561.2272058683634</v>
      </c>
      <c r="J128" s="13">
        <v>1581.7188516499596</v>
      </c>
      <c r="K128" s="13">
        <v>1600.34099157718</v>
      </c>
      <c r="L128" s="13">
        <v>1618.3682088961157</v>
      </c>
      <c r="M128" s="13">
        <v>1643.8473559884342</v>
      </c>
      <c r="N128" s="13">
        <v>1744.1555180201663</v>
      </c>
      <c r="O128" s="13">
        <v>1726.749121523701</v>
      </c>
      <c r="P128" s="13">
        <v>1705.0658469896841</v>
      </c>
      <c r="Q128" s="13">
        <v>1667.1019536048586</v>
      </c>
      <c r="R128" s="13">
        <v>1633.1628408900376</v>
      </c>
      <c r="S128" s="13">
        <v>1592.8958949971056</v>
      </c>
    </row>
    <row r="129" spans="1:9" ht="15.75">
      <c r="A129" s="4" t="s">
        <v>11</v>
      </c>
      <c r="B129" s="5"/>
      <c r="C129" s="5"/>
      <c r="D129" s="5"/>
      <c r="E129" s="5"/>
      <c r="F129" s="5"/>
      <c r="G129" s="5"/>
      <c r="H129" s="5"/>
      <c r="I129" s="5"/>
    </row>
    <row r="131" spans="1:19" ht="16.5">
      <c r="A131" s="34" t="s">
        <v>31</v>
      </c>
      <c r="B131" s="34"/>
      <c r="C131" s="34"/>
      <c r="D131" s="34"/>
      <c r="E131" s="34"/>
      <c r="F131" s="34"/>
      <c r="G131" s="34"/>
      <c r="H131" s="34"/>
      <c r="I131" s="34"/>
      <c r="J131" s="39"/>
      <c r="K131" s="39"/>
      <c r="L131" s="39"/>
      <c r="M131" s="39"/>
      <c r="N131" s="39"/>
      <c r="O131" s="39"/>
      <c r="P131" s="39"/>
      <c r="Q131" s="39"/>
      <c r="R131" s="39"/>
      <c r="S131" s="39"/>
    </row>
    <row r="132" spans="1:19" ht="15.75">
      <c r="A132" s="35" t="s">
        <v>74</v>
      </c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</row>
    <row r="134" spans="1:19" ht="30" customHeight="1">
      <c r="A134" s="40" t="s">
        <v>5</v>
      </c>
      <c r="B134" s="40" t="s">
        <v>0</v>
      </c>
      <c r="C134" s="40" t="s">
        <v>32</v>
      </c>
      <c r="D134" s="40" t="s">
        <v>33</v>
      </c>
      <c r="E134" s="40"/>
      <c r="F134" s="40" t="s">
        <v>34</v>
      </c>
      <c r="G134" s="40"/>
      <c r="H134" s="40" t="s">
        <v>35</v>
      </c>
      <c r="I134" s="40"/>
      <c r="J134" s="41"/>
      <c r="K134" s="41"/>
      <c r="L134" s="41"/>
      <c r="M134" s="41"/>
      <c r="N134" s="41"/>
      <c r="O134" s="41"/>
      <c r="P134" s="41"/>
      <c r="Q134" s="41"/>
      <c r="R134" s="41"/>
      <c r="S134" s="41"/>
    </row>
    <row r="135" spans="1:19" ht="15.75">
      <c r="A135" s="40"/>
      <c r="B135" s="40"/>
      <c r="C135" s="40"/>
      <c r="D135" s="6" t="s">
        <v>40</v>
      </c>
      <c r="E135" s="6" t="s">
        <v>41</v>
      </c>
      <c r="F135" s="6" t="s">
        <v>40</v>
      </c>
      <c r="G135" s="6" t="s">
        <v>41</v>
      </c>
      <c r="H135" s="6" t="s">
        <v>47</v>
      </c>
      <c r="I135" s="6" t="s">
        <v>48</v>
      </c>
      <c r="J135" s="15" t="s">
        <v>49</v>
      </c>
      <c r="K135" s="15" t="s">
        <v>50</v>
      </c>
      <c r="L135" s="15" t="s">
        <v>51</v>
      </c>
      <c r="M135" s="15" t="s">
        <v>52</v>
      </c>
      <c r="N135" s="15" t="s">
        <v>53</v>
      </c>
      <c r="O135" s="15" t="s">
        <v>54</v>
      </c>
      <c r="P135" s="15" t="s">
        <v>55</v>
      </c>
      <c r="Q135" s="15" t="s">
        <v>57</v>
      </c>
      <c r="R135" s="15" t="s">
        <v>56</v>
      </c>
      <c r="S135" s="15" t="s">
        <v>58</v>
      </c>
    </row>
    <row r="136" spans="1:19" ht="30">
      <c r="A136" s="10" t="s">
        <v>36</v>
      </c>
      <c r="B136" s="11" t="s">
        <v>37</v>
      </c>
      <c r="C136" s="10" t="s">
        <v>38</v>
      </c>
      <c r="D136" s="12"/>
      <c r="E136" s="12"/>
      <c r="F136" s="12"/>
      <c r="G136" s="12"/>
      <c r="H136" s="13">
        <v>929.7215686102205</v>
      </c>
      <c r="I136" s="13">
        <v>929.5754505876062</v>
      </c>
      <c r="J136" s="13">
        <v>944.0542405420824</v>
      </c>
      <c r="K136" s="13">
        <v>946.5335025581566</v>
      </c>
      <c r="L136" s="13">
        <v>953.9851386268073</v>
      </c>
      <c r="M136" s="13">
        <v>984.4863685108561</v>
      </c>
      <c r="N136" s="13">
        <v>1042.8044484404807</v>
      </c>
      <c r="O136" s="13">
        <v>1025.304260370515</v>
      </c>
      <c r="P136" s="13">
        <v>1008.3397912606188</v>
      </c>
      <c r="Q136" s="13">
        <v>988.4714160770161</v>
      </c>
      <c r="R136" s="13">
        <v>972.6451629188853</v>
      </c>
      <c r="S136" s="13">
        <v>957.2925287430926</v>
      </c>
    </row>
    <row r="137" spans="1:19" ht="30">
      <c r="A137" s="10"/>
      <c r="B137" s="11" t="s">
        <v>39</v>
      </c>
      <c r="C137" s="10" t="s">
        <v>38</v>
      </c>
      <c r="D137" s="12"/>
      <c r="E137" s="12"/>
      <c r="F137" s="12"/>
      <c r="G137" s="12"/>
      <c r="H137" s="13">
        <v>867.8136155235705</v>
      </c>
      <c r="I137" s="13">
        <v>867.677056623931</v>
      </c>
      <c r="J137" s="13">
        <v>881.2086360206378</v>
      </c>
      <c r="K137" s="13">
        <v>883.5257033253799</v>
      </c>
      <c r="L137" s="13">
        <v>890.489849183932</v>
      </c>
      <c r="M137" s="13">
        <v>918.995671505473</v>
      </c>
      <c r="N137" s="13">
        <v>973.4584032154025</v>
      </c>
      <c r="O137" s="13">
        <v>957.1030872621636</v>
      </c>
      <c r="P137" s="13">
        <v>941.2484432342231</v>
      </c>
      <c r="Q137" s="13">
        <v>922.6798682962767</v>
      </c>
      <c r="R137" s="13">
        <v>907.8889774942853</v>
      </c>
      <c r="S137" s="13">
        <v>893.5407212552267</v>
      </c>
    </row>
    <row r="138" spans="1:9" ht="15.75">
      <c r="A138" s="4" t="s">
        <v>11</v>
      </c>
      <c r="B138" s="5"/>
      <c r="C138" s="5"/>
      <c r="D138" s="5"/>
      <c r="E138" s="5"/>
      <c r="F138" s="5"/>
      <c r="G138" s="5"/>
      <c r="H138" s="5"/>
      <c r="I138" s="5"/>
    </row>
    <row r="140" spans="1:19" ht="16.5">
      <c r="A140" s="34" t="s">
        <v>31</v>
      </c>
      <c r="B140" s="34"/>
      <c r="C140" s="34"/>
      <c r="D140" s="34"/>
      <c r="E140" s="34"/>
      <c r="F140" s="34"/>
      <c r="G140" s="34"/>
      <c r="H140" s="34"/>
      <c r="I140" s="34"/>
      <c r="J140" s="39"/>
      <c r="K140" s="39"/>
      <c r="L140" s="39"/>
      <c r="M140" s="39"/>
      <c r="N140" s="39"/>
      <c r="O140" s="39"/>
      <c r="P140" s="39"/>
      <c r="Q140" s="39"/>
      <c r="R140" s="39"/>
      <c r="S140" s="39"/>
    </row>
    <row r="141" spans="1:19" ht="15.75">
      <c r="A141" s="35" t="s">
        <v>75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</row>
    <row r="143" spans="1:19" ht="30" customHeight="1">
      <c r="A143" s="40" t="s">
        <v>5</v>
      </c>
      <c r="B143" s="40" t="s">
        <v>0</v>
      </c>
      <c r="C143" s="40" t="s">
        <v>32</v>
      </c>
      <c r="D143" s="40" t="s">
        <v>33</v>
      </c>
      <c r="E143" s="40"/>
      <c r="F143" s="40" t="s">
        <v>34</v>
      </c>
      <c r="G143" s="40"/>
      <c r="H143" s="40" t="s">
        <v>35</v>
      </c>
      <c r="I143" s="40"/>
      <c r="J143" s="41"/>
      <c r="K143" s="41"/>
      <c r="L143" s="41"/>
      <c r="M143" s="41"/>
      <c r="N143" s="41"/>
      <c r="O143" s="41"/>
      <c r="P143" s="41"/>
      <c r="Q143" s="41"/>
      <c r="R143" s="41"/>
      <c r="S143" s="41"/>
    </row>
    <row r="144" spans="1:19" ht="15.75">
      <c r="A144" s="40"/>
      <c r="B144" s="40"/>
      <c r="C144" s="40"/>
      <c r="D144" s="6" t="s">
        <v>40</v>
      </c>
      <c r="E144" s="6" t="s">
        <v>41</v>
      </c>
      <c r="F144" s="6" t="s">
        <v>40</v>
      </c>
      <c r="G144" s="6" t="s">
        <v>41</v>
      </c>
      <c r="H144" s="6" t="s">
        <v>47</v>
      </c>
      <c r="I144" s="6" t="s">
        <v>48</v>
      </c>
      <c r="J144" s="15" t="s">
        <v>49</v>
      </c>
      <c r="K144" s="15" t="s">
        <v>50</v>
      </c>
      <c r="L144" s="15" t="s">
        <v>51</v>
      </c>
      <c r="M144" s="15" t="s">
        <v>52</v>
      </c>
      <c r="N144" s="15" t="s">
        <v>53</v>
      </c>
      <c r="O144" s="15" t="s">
        <v>54</v>
      </c>
      <c r="P144" s="15" t="s">
        <v>55</v>
      </c>
      <c r="Q144" s="15" t="s">
        <v>57</v>
      </c>
      <c r="R144" s="15" t="s">
        <v>56</v>
      </c>
      <c r="S144" s="15" t="s">
        <v>58</v>
      </c>
    </row>
    <row r="145" spans="1:19" ht="30">
      <c r="A145" s="10" t="s">
        <v>36</v>
      </c>
      <c r="B145" s="11" t="s">
        <v>37</v>
      </c>
      <c r="C145" s="10" t="s">
        <v>38</v>
      </c>
      <c r="D145" s="12"/>
      <c r="E145" s="12"/>
      <c r="F145" s="12"/>
      <c r="G145" s="12"/>
      <c r="H145" s="13">
        <v>1434.0895647145383</v>
      </c>
      <c r="I145" s="13">
        <v>1316.05211730624</v>
      </c>
      <c r="J145" s="13">
        <v>1586.7053327264955</v>
      </c>
      <c r="K145" s="13">
        <v>1356.5354515148988</v>
      </c>
      <c r="L145" s="13">
        <v>1379.7105529266769</v>
      </c>
      <c r="M145" s="13">
        <v>1626.4462442673926</v>
      </c>
      <c r="N145" s="13">
        <v>1344.3560326943302</v>
      </c>
      <c r="O145" s="13">
        <v>1427.1860443686776</v>
      </c>
      <c r="P145" s="13">
        <v>1541.5904970165607</v>
      </c>
      <c r="Q145" s="13">
        <v>1361.3404193803474</v>
      </c>
      <c r="R145" s="13">
        <v>1730.0694270212039</v>
      </c>
      <c r="S145" s="13">
        <v>1436.75920562633</v>
      </c>
    </row>
    <row r="146" spans="1:19" ht="30">
      <c r="A146" s="10"/>
      <c r="B146" s="11" t="s">
        <v>39</v>
      </c>
      <c r="C146" s="10" t="s">
        <v>38</v>
      </c>
      <c r="D146" s="12"/>
      <c r="E146" s="12"/>
      <c r="F146" s="12"/>
      <c r="G146" s="12"/>
      <c r="H146" s="13">
        <v>1339.1855744995682</v>
      </c>
      <c r="I146" s="13">
        <v>0</v>
      </c>
      <c r="J146" s="13">
        <v>1481.817133389248</v>
      </c>
      <c r="K146" s="13">
        <v>0</v>
      </c>
      <c r="L146" s="13">
        <v>0</v>
      </c>
      <c r="M146" s="13">
        <v>1518.9581722125163</v>
      </c>
      <c r="N146" s="13">
        <v>0</v>
      </c>
      <c r="O146" s="13">
        <v>0</v>
      </c>
      <c r="P146" s="13">
        <v>1439.613588800524</v>
      </c>
      <c r="Q146" s="13">
        <v>0</v>
      </c>
      <c r="R146" s="13">
        <v>0</v>
      </c>
      <c r="S146" s="13">
        <v>1341.640419276944</v>
      </c>
    </row>
    <row r="147" spans="1:9" ht="15.75">
      <c r="A147" s="4" t="s">
        <v>11</v>
      </c>
      <c r="B147" s="5"/>
      <c r="C147" s="5"/>
      <c r="D147" s="5"/>
      <c r="E147" s="5"/>
      <c r="F147" s="5"/>
      <c r="G147" s="5"/>
      <c r="H147" s="5"/>
      <c r="I147" s="5"/>
    </row>
    <row r="149" spans="1:19" ht="16.5">
      <c r="A149" s="34" t="s">
        <v>31</v>
      </c>
      <c r="B149" s="34"/>
      <c r="C149" s="34"/>
      <c r="D149" s="34"/>
      <c r="E149" s="34"/>
      <c r="F149" s="34"/>
      <c r="G149" s="34"/>
      <c r="H149" s="34"/>
      <c r="I149" s="34"/>
      <c r="J149" s="39"/>
      <c r="K149" s="39"/>
      <c r="L149" s="39"/>
      <c r="M149" s="39"/>
      <c r="N149" s="39"/>
      <c r="O149" s="39"/>
      <c r="P149" s="39"/>
      <c r="Q149" s="39"/>
      <c r="R149" s="39"/>
      <c r="S149" s="39"/>
    </row>
    <row r="150" spans="1:19" ht="15.75">
      <c r="A150" s="35" t="s">
        <v>76</v>
      </c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</row>
    <row r="152" spans="1:19" ht="30" customHeight="1">
      <c r="A152" s="40" t="s">
        <v>5</v>
      </c>
      <c r="B152" s="40" t="s">
        <v>0</v>
      </c>
      <c r="C152" s="40" t="s">
        <v>32</v>
      </c>
      <c r="D152" s="40" t="s">
        <v>33</v>
      </c>
      <c r="E152" s="40"/>
      <c r="F152" s="40" t="s">
        <v>34</v>
      </c>
      <c r="G152" s="40"/>
      <c r="H152" s="40" t="s">
        <v>35</v>
      </c>
      <c r="I152" s="40"/>
      <c r="J152" s="41"/>
      <c r="K152" s="41"/>
      <c r="L152" s="41"/>
      <c r="M152" s="41"/>
      <c r="N152" s="41"/>
      <c r="O152" s="41"/>
      <c r="P152" s="41"/>
      <c r="Q152" s="41"/>
      <c r="R152" s="41"/>
      <c r="S152" s="41"/>
    </row>
    <row r="153" spans="1:19" ht="15.75">
      <c r="A153" s="40"/>
      <c r="B153" s="40"/>
      <c r="C153" s="40"/>
      <c r="D153" s="6" t="s">
        <v>40</v>
      </c>
      <c r="E153" s="6" t="s">
        <v>41</v>
      </c>
      <c r="F153" s="6" t="s">
        <v>40</v>
      </c>
      <c r="G153" s="6" t="s">
        <v>41</v>
      </c>
      <c r="H153" s="6" t="s">
        <v>47</v>
      </c>
      <c r="I153" s="6" t="s">
        <v>48</v>
      </c>
      <c r="J153" s="15" t="s">
        <v>49</v>
      </c>
      <c r="K153" s="15" t="s">
        <v>50</v>
      </c>
      <c r="L153" s="15" t="s">
        <v>51</v>
      </c>
      <c r="M153" s="15" t="s">
        <v>52</v>
      </c>
      <c r="N153" s="15" t="s">
        <v>53</v>
      </c>
      <c r="O153" s="15" t="s">
        <v>54</v>
      </c>
      <c r="P153" s="15" t="s">
        <v>55</v>
      </c>
      <c r="Q153" s="15" t="s">
        <v>57</v>
      </c>
      <c r="R153" s="15" t="s">
        <v>56</v>
      </c>
      <c r="S153" s="15" t="s">
        <v>58</v>
      </c>
    </row>
    <row r="154" spans="1:19" ht="30">
      <c r="A154" s="10" t="s">
        <v>36</v>
      </c>
      <c r="B154" s="11" t="s">
        <v>37</v>
      </c>
      <c r="C154" s="10" t="s">
        <v>38</v>
      </c>
      <c r="D154" s="12"/>
      <c r="E154" s="12"/>
      <c r="F154" s="12"/>
      <c r="G154" s="12"/>
      <c r="H154" s="13">
        <v>1166.9303555542708</v>
      </c>
      <c r="I154" s="13">
        <v>1601.9472130149945</v>
      </c>
      <c r="J154" s="13">
        <v>1510.774083849437</v>
      </c>
      <c r="K154" s="13">
        <v>1747.6758931490356</v>
      </c>
      <c r="L154" s="13">
        <v>1479.0822310998608</v>
      </c>
      <c r="M154" s="13">
        <v>1589.667596492097</v>
      </c>
      <c r="N154" s="13">
        <v>1582.3698778424878</v>
      </c>
      <c r="O154" s="13">
        <v>1638.4728303979941</v>
      </c>
      <c r="P154" s="13">
        <v>1381.650920194031</v>
      </c>
      <c r="Q154" s="13">
        <v>1441.0611485463874</v>
      </c>
      <c r="R154" s="13">
        <v>1410.9341335738168</v>
      </c>
      <c r="S154" s="13">
        <v>1409.0534357919053</v>
      </c>
    </row>
    <row r="155" spans="1:19" ht="30">
      <c r="A155" s="10"/>
      <c r="B155" s="11" t="s">
        <v>39</v>
      </c>
      <c r="C155" s="10" t="s">
        <v>38</v>
      </c>
      <c r="D155" s="12"/>
      <c r="E155" s="12"/>
      <c r="F155" s="12"/>
      <c r="G155" s="12"/>
      <c r="H155" s="13">
        <v>1089.504070611468</v>
      </c>
      <c r="I155" s="13">
        <v>1496.0618813224246</v>
      </c>
      <c r="J155" s="13">
        <v>1410.853349391997</v>
      </c>
      <c r="K155" s="13">
        <v>1632.2569094850799</v>
      </c>
      <c r="L155" s="13">
        <v>1381.2347954204306</v>
      </c>
      <c r="M155" s="13">
        <v>1484.5856041982213</v>
      </c>
      <c r="N155" s="13">
        <v>1477.7251596658764</v>
      </c>
      <c r="O155" s="13">
        <v>1530.157825605602</v>
      </c>
      <c r="P155" s="13">
        <v>1290.137348779468</v>
      </c>
      <c r="Q155" s="13">
        <v>1345.6609266788666</v>
      </c>
      <c r="R155" s="13">
        <v>1317.504837919455</v>
      </c>
      <c r="S155" s="13">
        <v>1315.747176441033</v>
      </c>
    </row>
    <row r="156" spans="1:19" ht="15.75">
      <c r="A156" s="4" t="s">
        <v>11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</row>
    <row r="158" spans="1:19" ht="16.5">
      <c r="A158" s="34" t="s">
        <v>31</v>
      </c>
      <c r="B158" s="34"/>
      <c r="C158" s="34"/>
      <c r="D158" s="34"/>
      <c r="E158" s="34"/>
      <c r="F158" s="34"/>
      <c r="G158" s="34"/>
      <c r="H158" s="34"/>
      <c r="I158" s="34"/>
      <c r="J158" s="39"/>
      <c r="K158" s="39"/>
      <c r="L158" s="39"/>
      <c r="M158" s="39"/>
      <c r="N158" s="39"/>
      <c r="O158" s="39"/>
      <c r="P158" s="39"/>
      <c r="Q158" s="39"/>
      <c r="R158" s="39"/>
      <c r="S158" s="39"/>
    </row>
    <row r="159" spans="1:19" ht="15.75">
      <c r="A159" s="35" t="s">
        <v>77</v>
      </c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</row>
    <row r="161" spans="1:19" ht="30" customHeight="1">
      <c r="A161" s="40" t="s">
        <v>5</v>
      </c>
      <c r="B161" s="40" t="s">
        <v>0</v>
      </c>
      <c r="C161" s="40" t="s">
        <v>32</v>
      </c>
      <c r="D161" s="40" t="s">
        <v>33</v>
      </c>
      <c r="E161" s="40"/>
      <c r="F161" s="40" t="s">
        <v>34</v>
      </c>
      <c r="G161" s="40"/>
      <c r="H161" s="40" t="s">
        <v>35</v>
      </c>
      <c r="I161" s="40"/>
      <c r="J161" s="41"/>
      <c r="K161" s="41"/>
      <c r="L161" s="41"/>
      <c r="M161" s="41"/>
      <c r="N161" s="41"/>
      <c r="O161" s="41"/>
      <c r="P161" s="41"/>
      <c r="Q161" s="41"/>
      <c r="R161" s="41"/>
      <c r="S161" s="41"/>
    </row>
    <row r="162" spans="1:19" ht="15.75">
      <c r="A162" s="40"/>
      <c r="B162" s="40"/>
      <c r="C162" s="40"/>
      <c r="D162" s="6" t="s">
        <v>40</v>
      </c>
      <c r="E162" s="6" t="s">
        <v>41</v>
      </c>
      <c r="F162" s="6" t="s">
        <v>40</v>
      </c>
      <c r="G162" s="6" t="s">
        <v>41</v>
      </c>
      <c r="H162" s="6" t="s">
        <v>47</v>
      </c>
      <c r="I162" s="6" t="s">
        <v>48</v>
      </c>
      <c r="J162" s="15" t="s">
        <v>49</v>
      </c>
      <c r="K162" s="15" t="s">
        <v>50</v>
      </c>
      <c r="L162" s="15" t="s">
        <v>51</v>
      </c>
      <c r="M162" s="15" t="s">
        <v>52</v>
      </c>
      <c r="N162" s="15" t="s">
        <v>53</v>
      </c>
      <c r="O162" s="15" t="s">
        <v>54</v>
      </c>
      <c r="P162" s="15" t="s">
        <v>55</v>
      </c>
      <c r="Q162" s="15" t="s">
        <v>57</v>
      </c>
      <c r="R162" s="15" t="s">
        <v>56</v>
      </c>
      <c r="S162" s="15" t="s">
        <v>58</v>
      </c>
    </row>
    <row r="163" spans="1:19" ht="30">
      <c r="A163" s="10" t="s">
        <v>36</v>
      </c>
      <c r="B163" s="11" t="s">
        <v>37</v>
      </c>
      <c r="C163" s="10" t="s">
        <v>38</v>
      </c>
      <c r="D163" s="12"/>
      <c r="E163" s="12"/>
      <c r="F163" s="12"/>
      <c r="G163" s="12"/>
      <c r="H163" s="13">
        <v>1659.082363689628</v>
      </c>
      <c r="I163" s="13">
        <v>1659.6064990940429</v>
      </c>
      <c r="J163" s="13">
        <v>1672.4235979106852</v>
      </c>
      <c r="K163" s="13">
        <v>1676.4225452882504</v>
      </c>
      <c r="L163" s="13">
        <v>1704.7601595597391</v>
      </c>
      <c r="M163" s="13">
        <v>1709.1328119501925</v>
      </c>
      <c r="N163" s="13">
        <v>1758.9438641717356</v>
      </c>
      <c r="O163" s="13">
        <v>1760.0102256426553</v>
      </c>
      <c r="P163" s="13">
        <v>1731.8664271944797</v>
      </c>
      <c r="Q163" s="13">
        <v>1706.3360439971711</v>
      </c>
      <c r="R163" s="13">
        <v>1704.8593094759174</v>
      </c>
      <c r="S163" s="13">
        <v>1705.696892874252</v>
      </c>
    </row>
    <row r="164" spans="1:19" ht="30">
      <c r="A164" s="10"/>
      <c r="B164" s="11" t="s">
        <v>39</v>
      </c>
      <c r="C164" s="10" t="s">
        <v>38</v>
      </c>
      <c r="D164" s="12"/>
      <c r="E164" s="12"/>
      <c r="F164" s="12"/>
      <c r="G164" s="12"/>
      <c r="H164" s="13">
        <v>1549.4592184015214</v>
      </c>
      <c r="I164" s="13">
        <v>1549.9490645738717</v>
      </c>
      <c r="J164" s="13">
        <v>1561.927661598771</v>
      </c>
      <c r="K164" s="13">
        <v>1565.6649955964956</v>
      </c>
      <c r="L164" s="13">
        <v>1592.1487472520926</v>
      </c>
      <c r="M164" s="13">
        <v>1596.2353382712079</v>
      </c>
      <c r="N164" s="13">
        <v>1642.7475767960145</v>
      </c>
      <c r="O164" s="13">
        <v>1643.744176301547</v>
      </c>
      <c r="P164" s="13">
        <v>1617.4415609294201</v>
      </c>
      <c r="Q164" s="13">
        <v>1593.5813897169824</v>
      </c>
      <c r="R164" s="13">
        <v>1592.2012639961845</v>
      </c>
      <c r="S164" s="13">
        <v>1592.984052218927</v>
      </c>
    </row>
    <row r="165" spans="1:19" ht="15.75">
      <c r="A165" s="4" t="s">
        <v>11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</row>
    <row r="166" spans="8:19" ht="15.75"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</row>
    <row r="167" spans="1:19" ht="16.5">
      <c r="A167" s="34" t="s">
        <v>31</v>
      </c>
      <c r="B167" s="34"/>
      <c r="C167" s="34"/>
      <c r="D167" s="34"/>
      <c r="E167" s="34"/>
      <c r="F167" s="34"/>
      <c r="G167" s="34"/>
      <c r="H167" s="34"/>
      <c r="I167" s="34"/>
      <c r="J167" s="39"/>
      <c r="K167" s="39"/>
      <c r="L167" s="39"/>
      <c r="M167" s="39"/>
      <c r="N167" s="39"/>
      <c r="O167" s="39"/>
      <c r="P167" s="39"/>
      <c r="Q167" s="39"/>
      <c r="R167" s="39"/>
      <c r="S167" s="39"/>
    </row>
    <row r="168" spans="1:19" ht="15.75">
      <c r="A168" s="35" t="s">
        <v>78</v>
      </c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</row>
    <row r="170" spans="1:19" ht="30" customHeight="1">
      <c r="A170" s="40" t="s">
        <v>5</v>
      </c>
      <c r="B170" s="40" t="s">
        <v>0</v>
      </c>
      <c r="C170" s="40" t="s">
        <v>32</v>
      </c>
      <c r="D170" s="40" t="s">
        <v>33</v>
      </c>
      <c r="E170" s="40"/>
      <c r="F170" s="40" t="s">
        <v>34</v>
      </c>
      <c r="G170" s="40"/>
      <c r="H170" s="40" t="s">
        <v>35</v>
      </c>
      <c r="I170" s="40"/>
      <c r="J170" s="41"/>
      <c r="K170" s="41"/>
      <c r="L170" s="41"/>
      <c r="M170" s="41"/>
      <c r="N170" s="41"/>
      <c r="O170" s="41"/>
      <c r="P170" s="41"/>
      <c r="Q170" s="41"/>
      <c r="R170" s="41"/>
      <c r="S170" s="41"/>
    </row>
    <row r="171" spans="1:19" ht="15.75">
      <c r="A171" s="40"/>
      <c r="B171" s="40"/>
      <c r="C171" s="40"/>
      <c r="D171" s="6" t="s">
        <v>40</v>
      </c>
      <c r="E171" s="6" t="s">
        <v>41</v>
      </c>
      <c r="F171" s="6" t="s">
        <v>40</v>
      </c>
      <c r="G171" s="6" t="s">
        <v>41</v>
      </c>
      <c r="H171" s="6" t="s">
        <v>47</v>
      </c>
      <c r="I171" s="6" t="s">
        <v>48</v>
      </c>
      <c r="J171" s="15" t="s">
        <v>49</v>
      </c>
      <c r="K171" s="15" t="s">
        <v>50</v>
      </c>
      <c r="L171" s="15" t="s">
        <v>51</v>
      </c>
      <c r="M171" s="15" t="s">
        <v>52</v>
      </c>
      <c r="N171" s="15" t="s">
        <v>53</v>
      </c>
      <c r="O171" s="15" t="s">
        <v>54</v>
      </c>
      <c r="P171" s="15" t="s">
        <v>55</v>
      </c>
      <c r="Q171" s="15" t="s">
        <v>57</v>
      </c>
      <c r="R171" s="15" t="s">
        <v>56</v>
      </c>
      <c r="S171" s="15" t="s">
        <v>58</v>
      </c>
    </row>
    <row r="172" spans="1:19" ht="30">
      <c r="A172" s="10" t="s">
        <v>36</v>
      </c>
      <c r="B172" s="11" t="s">
        <v>37</v>
      </c>
      <c r="C172" s="10" t="s">
        <v>38</v>
      </c>
      <c r="D172" s="12"/>
      <c r="E172" s="12"/>
      <c r="F172" s="12"/>
      <c r="G172" s="12"/>
      <c r="H172" s="13">
        <v>961.7680103936876</v>
      </c>
      <c r="I172" s="13">
        <v>963.5590023208572</v>
      </c>
      <c r="J172" s="13">
        <v>970.0698580557719</v>
      </c>
      <c r="K172" s="13">
        <v>982.1530272884197</v>
      </c>
      <c r="L172" s="13">
        <v>966.8620556515783</v>
      </c>
      <c r="M172" s="13">
        <v>961.8110704066174</v>
      </c>
      <c r="N172" s="13">
        <v>1056.0056491139276</v>
      </c>
      <c r="O172" s="13">
        <v>992.9180976981019</v>
      </c>
      <c r="P172" s="13">
        <v>990.2566374480449</v>
      </c>
      <c r="Q172" s="13">
        <v>995.1332409764443</v>
      </c>
      <c r="R172" s="13">
        <v>995.3780163592877</v>
      </c>
      <c r="S172" s="13">
        <v>993.6591020571755</v>
      </c>
    </row>
    <row r="173" spans="1:19" ht="30">
      <c r="A173" s="10"/>
      <c r="B173" s="11" t="s">
        <v>39</v>
      </c>
      <c r="C173" s="10" t="s">
        <v>38</v>
      </c>
      <c r="D173" s="12"/>
      <c r="E173" s="12"/>
      <c r="F173" s="12"/>
      <c r="G173" s="12"/>
      <c r="H173" s="13">
        <v>897.763561115596</v>
      </c>
      <c r="I173" s="13">
        <v>899.4373853465955</v>
      </c>
      <c r="J173" s="13">
        <v>905.5222972483849</v>
      </c>
      <c r="K173" s="13">
        <v>916.8149787742241</v>
      </c>
      <c r="L173" s="13">
        <v>902.5243510762414</v>
      </c>
      <c r="M173" s="13">
        <v>897.803804118334</v>
      </c>
      <c r="N173" s="13">
        <v>985.79597393825</v>
      </c>
      <c r="O173" s="13">
        <v>926.8356455122447</v>
      </c>
      <c r="P173" s="13">
        <v>0</v>
      </c>
      <c r="Q173" s="13">
        <v>928.9058728751816</v>
      </c>
      <c r="R173" s="13">
        <v>929.1346349152221</v>
      </c>
      <c r="S173" s="13">
        <v>927.5281729506313</v>
      </c>
    </row>
    <row r="174" spans="1:19" ht="15.75">
      <c r="A174" s="4" t="s">
        <v>11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</row>
    <row r="175" spans="8:19" ht="15.75"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</row>
    <row r="176" spans="1:19" ht="16.5">
      <c r="A176" s="34" t="s">
        <v>31</v>
      </c>
      <c r="B176" s="34"/>
      <c r="C176" s="34"/>
      <c r="D176" s="34"/>
      <c r="E176" s="34"/>
      <c r="F176" s="34"/>
      <c r="G176" s="34"/>
      <c r="H176" s="34"/>
      <c r="I176" s="34"/>
      <c r="J176" s="39"/>
      <c r="K176" s="39"/>
      <c r="L176" s="39"/>
      <c r="M176" s="39"/>
      <c r="N176" s="39"/>
      <c r="O176" s="39"/>
      <c r="P176" s="39"/>
      <c r="Q176" s="39"/>
      <c r="R176" s="39"/>
      <c r="S176" s="39"/>
    </row>
    <row r="177" spans="1:19" ht="15.75">
      <c r="A177" s="35" t="s">
        <v>120</v>
      </c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</row>
    <row r="179" spans="1:19" ht="15.75">
      <c r="A179" s="40" t="s">
        <v>5</v>
      </c>
      <c r="B179" s="40" t="s">
        <v>0</v>
      </c>
      <c r="C179" s="40" t="s">
        <v>32</v>
      </c>
      <c r="D179" s="40" t="s">
        <v>33</v>
      </c>
      <c r="E179" s="40"/>
      <c r="F179" s="40" t="s">
        <v>34</v>
      </c>
      <c r="G179" s="40"/>
      <c r="H179" s="40" t="s">
        <v>35</v>
      </c>
      <c r="I179" s="40"/>
      <c r="J179" s="41"/>
      <c r="K179" s="41"/>
      <c r="L179" s="41"/>
      <c r="M179" s="41"/>
      <c r="N179" s="41"/>
      <c r="O179" s="41"/>
      <c r="P179" s="41"/>
      <c r="Q179" s="41"/>
      <c r="R179" s="41"/>
      <c r="S179" s="41"/>
    </row>
    <row r="180" spans="1:19" ht="15.75">
      <c r="A180" s="40"/>
      <c r="B180" s="40"/>
      <c r="C180" s="40"/>
      <c r="D180" s="6" t="s">
        <v>40</v>
      </c>
      <c r="E180" s="6" t="s">
        <v>41</v>
      </c>
      <c r="F180" s="6" t="s">
        <v>40</v>
      </c>
      <c r="G180" s="6" t="s">
        <v>41</v>
      </c>
      <c r="H180" s="6" t="s">
        <v>47</v>
      </c>
      <c r="I180" s="6" t="s">
        <v>48</v>
      </c>
      <c r="J180" s="15" t="s">
        <v>49</v>
      </c>
      <c r="K180" s="15" t="s">
        <v>50</v>
      </c>
      <c r="L180" s="15" t="s">
        <v>51</v>
      </c>
      <c r="M180" s="15" t="s">
        <v>52</v>
      </c>
      <c r="N180" s="15" t="s">
        <v>53</v>
      </c>
      <c r="O180" s="15" t="s">
        <v>54</v>
      </c>
      <c r="P180" s="15" t="s">
        <v>55</v>
      </c>
      <c r="Q180" s="15" t="s">
        <v>57</v>
      </c>
      <c r="R180" s="15" t="s">
        <v>56</v>
      </c>
      <c r="S180" s="15" t="s">
        <v>58</v>
      </c>
    </row>
    <row r="181" spans="1:19" ht="30">
      <c r="A181" s="10" t="s">
        <v>36</v>
      </c>
      <c r="B181" s="11" t="s">
        <v>37</v>
      </c>
      <c r="C181" s="10" t="s">
        <v>38</v>
      </c>
      <c r="D181" s="12"/>
      <c r="E181" s="12"/>
      <c r="F181" s="12"/>
      <c r="G181" s="12"/>
      <c r="H181" s="13">
        <v>2202.7728302898113</v>
      </c>
      <c r="I181" s="13">
        <v>2198.5505822698756</v>
      </c>
      <c r="J181" s="13">
        <v>2198.922714716816</v>
      </c>
      <c r="K181" s="13">
        <v>2193.8929409457037</v>
      </c>
      <c r="L181" s="13">
        <v>2193.9192305739944</v>
      </c>
      <c r="M181" s="13">
        <v>2194.2894422536874</v>
      </c>
      <c r="N181" s="13">
        <v>2260.1311053130694</v>
      </c>
      <c r="O181" s="13">
        <v>2260.289272658327</v>
      </c>
      <c r="P181" s="13">
        <v>2260.316877584419</v>
      </c>
      <c r="Q181" s="13">
        <v>2263.6365389101456</v>
      </c>
      <c r="R181" s="13">
        <v>2263.6936819161356</v>
      </c>
      <c r="S181" s="13">
        <v>2266.921226137087</v>
      </c>
    </row>
    <row r="182" spans="1:19" ht="30">
      <c r="A182" s="10"/>
      <c r="B182" s="11" t="s">
        <v>39</v>
      </c>
      <c r="C182" s="10" t="s">
        <v>38</v>
      </c>
      <c r="D182" s="12"/>
      <c r="E182" s="12"/>
      <c r="F182" s="12"/>
      <c r="G182" s="12"/>
      <c r="H182" s="13">
        <v>2057.581149803562</v>
      </c>
      <c r="I182" s="13">
        <v>2053.635123616706</v>
      </c>
      <c r="J182" s="13">
        <v>2053.982910950295</v>
      </c>
      <c r="K182" s="13">
        <v>2049.282187799723</v>
      </c>
      <c r="L182" s="13">
        <v>2049.306757545789</v>
      </c>
      <c r="M182" s="13">
        <v>2049.652749769801</v>
      </c>
      <c r="N182" s="13">
        <v>2111.1468675823076</v>
      </c>
      <c r="O182" s="13">
        <v>2111.2946875311463</v>
      </c>
      <c r="P182" s="13">
        <v>0</v>
      </c>
      <c r="Q182" s="13">
        <v>2114.4229737477995</v>
      </c>
      <c r="R182" s="13">
        <v>2114.4763784262946</v>
      </c>
      <c r="S182" s="13">
        <v>2117.4927748944738</v>
      </c>
    </row>
    <row r="183" spans="1:19" ht="15.75">
      <c r="A183" s="4" t="s">
        <v>11</v>
      </c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</row>
    <row r="185" spans="1:19" ht="16.5">
      <c r="A185" s="34" t="s">
        <v>31</v>
      </c>
      <c r="B185" s="34"/>
      <c r="C185" s="34"/>
      <c r="D185" s="34"/>
      <c r="E185" s="34"/>
      <c r="F185" s="34"/>
      <c r="G185" s="34"/>
      <c r="H185" s="34"/>
      <c r="I185" s="34"/>
      <c r="J185" s="39"/>
      <c r="K185" s="39"/>
      <c r="L185" s="39"/>
      <c r="M185" s="39"/>
      <c r="N185" s="39"/>
      <c r="O185" s="39"/>
      <c r="P185" s="39"/>
      <c r="Q185" s="39"/>
      <c r="R185" s="39"/>
      <c r="S185" s="39"/>
    </row>
    <row r="186" spans="1:19" ht="15.75">
      <c r="A186" s="35" t="s">
        <v>121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</row>
    <row r="188" spans="1:19" ht="15.75">
      <c r="A188" s="40" t="s">
        <v>5</v>
      </c>
      <c r="B188" s="40" t="s">
        <v>0</v>
      </c>
      <c r="C188" s="40" t="s">
        <v>32</v>
      </c>
      <c r="D188" s="40" t="s">
        <v>33</v>
      </c>
      <c r="E188" s="40"/>
      <c r="F188" s="40" t="s">
        <v>34</v>
      </c>
      <c r="G188" s="40"/>
      <c r="H188" s="40" t="s">
        <v>35</v>
      </c>
      <c r="I188" s="40"/>
      <c r="J188" s="41"/>
      <c r="K188" s="41"/>
      <c r="L188" s="41"/>
      <c r="M188" s="41"/>
      <c r="N188" s="41"/>
      <c r="O188" s="41"/>
      <c r="P188" s="41"/>
      <c r="Q188" s="41"/>
      <c r="R188" s="41"/>
      <c r="S188" s="41"/>
    </row>
    <row r="189" spans="1:19" ht="15.75">
      <c r="A189" s="40"/>
      <c r="B189" s="40"/>
      <c r="C189" s="40"/>
      <c r="D189" s="6" t="s">
        <v>40</v>
      </c>
      <c r="E189" s="6" t="s">
        <v>41</v>
      </c>
      <c r="F189" s="6" t="s">
        <v>40</v>
      </c>
      <c r="G189" s="6" t="s">
        <v>41</v>
      </c>
      <c r="H189" s="6" t="s">
        <v>47</v>
      </c>
      <c r="I189" s="6" t="s">
        <v>48</v>
      </c>
      <c r="J189" s="15" t="s">
        <v>49</v>
      </c>
      <c r="K189" s="15" t="s">
        <v>50</v>
      </c>
      <c r="L189" s="15" t="s">
        <v>51</v>
      </c>
      <c r="M189" s="15" t="s">
        <v>52</v>
      </c>
      <c r="N189" s="15" t="s">
        <v>53</v>
      </c>
      <c r="O189" s="15" t="s">
        <v>54</v>
      </c>
      <c r="P189" s="15" t="s">
        <v>55</v>
      </c>
      <c r="Q189" s="15" t="s">
        <v>57</v>
      </c>
      <c r="R189" s="15" t="s">
        <v>56</v>
      </c>
      <c r="S189" s="15" t="s">
        <v>58</v>
      </c>
    </row>
    <row r="190" spans="1:19" ht="30">
      <c r="A190" s="10" t="s">
        <v>36</v>
      </c>
      <c r="B190" s="11" t="s">
        <v>37</v>
      </c>
      <c r="C190" s="10" t="s">
        <v>38</v>
      </c>
      <c r="D190" s="12"/>
      <c r="E190" s="12"/>
      <c r="F190" s="12"/>
      <c r="G190" s="12"/>
      <c r="H190" s="13">
        <v>2196.878082882963</v>
      </c>
      <c r="I190" s="13">
        <v>2198.5120129678394</v>
      </c>
      <c r="J190" s="13">
        <v>2198.883856440778</v>
      </c>
      <c r="K190" s="13">
        <v>2193.885734455678</v>
      </c>
      <c r="L190" s="13">
        <v>2193.9120011293803</v>
      </c>
      <c r="M190" s="13">
        <v>2194.1390764116436</v>
      </c>
      <c r="N190" s="13">
        <v>2259.987794235342</v>
      </c>
      <c r="O190" s="13">
        <v>2261.2241805265053</v>
      </c>
      <c r="P190" s="13">
        <v>2260.161287832553</v>
      </c>
      <c r="Q190" s="13">
        <v>2263.6365389101456</v>
      </c>
      <c r="R190" s="13">
        <v>2263.6936819161356</v>
      </c>
      <c r="S190" s="13">
        <v>2266.921226137087</v>
      </c>
    </row>
    <row r="191" spans="1:19" ht="30">
      <c r="A191" s="10"/>
      <c r="B191" s="11" t="s">
        <v>39</v>
      </c>
      <c r="C191" s="10" t="s">
        <v>38</v>
      </c>
      <c r="D191" s="12"/>
      <c r="E191" s="12"/>
      <c r="F191" s="12"/>
      <c r="G191" s="12"/>
      <c r="H191" s="13">
        <v>2052.0720400775353</v>
      </c>
      <c r="I191" s="13">
        <v>2053.5990775400364</v>
      </c>
      <c r="J191" s="13">
        <v>2053.9465948044653</v>
      </c>
      <c r="K191" s="13">
        <v>2049.275452762316</v>
      </c>
      <c r="L191" s="13">
        <v>2049.3000010554956</v>
      </c>
      <c r="M191" s="13">
        <v>2049.512220945461</v>
      </c>
      <c r="N191" s="13">
        <v>2111.0129319956463</v>
      </c>
      <c r="O191" s="13">
        <v>2112.168433202341</v>
      </c>
      <c r="P191" s="13">
        <v>0</v>
      </c>
      <c r="Q191" s="13">
        <v>2114.4229737477995</v>
      </c>
      <c r="R191" s="13">
        <v>2114.4763784262946</v>
      </c>
      <c r="S191" s="13">
        <v>2117.4927748944738</v>
      </c>
    </row>
    <row r="192" spans="1:19" ht="15.75">
      <c r="A192" s="4" t="s">
        <v>11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</row>
  </sheetData>
  <sheetProtection/>
  <mergeCells count="169">
    <mergeCell ref="A185:S185"/>
    <mergeCell ref="A186:S186"/>
    <mergeCell ref="A188:A189"/>
    <mergeCell ref="B188:B189"/>
    <mergeCell ref="C188:C189"/>
    <mergeCell ref="D188:E188"/>
    <mergeCell ref="F188:G188"/>
    <mergeCell ref="H188:S188"/>
    <mergeCell ref="A176:S176"/>
    <mergeCell ref="A177:S177"/>
    <mergeCell ref="A179:A180"/>
    <mergeCell ref="B179:B180"/>
    <mergeCell ref="C179:C180"/>
    <mergeCell ref="D179:E179"/>
    <mergeCell ref="F179:G179"/>
    <mergeCell ref="H179:S179"/>
    <mergeCell ref="A8:A9"/>
    <mergeCell ref="B8:B9"/>
    <mergeCell ref="C8:C9"/>
    <mergeCell ref="D8:E8"/>
    <mergeCell ref="F8:G8"/>
    <mergeCell ref="G1:I1"/>
    <mergeCell ref="H8:S8"/>
    <mergeCell ref="A5:S5"/>
    <mergeCell ref="A6:S6"/>
    <mergeCell ref="A23:S23"/>
    <mergeCell ref="A24:S24"/>
    <mergeCell ref="A26:A27"/>
    <mergeCell ref="B26:B27"/>
    <mergeCell ref="C26:C27"/>
    <mergeCell ref="D26:E26"/>
    <mergeCell ref="F26:G26"/>
    <mergeCell ref="H26:S26"/>
    <mergeCell ref="A14:S14"/>
    <mergeCell ref="A15:S15"/>
    <mergeCell ref="A17:A18"/>
    <mergeCell ref="B17:B18"/>
    <mergeCell ref="C17:C18"/>
    <mergeCell ref="D17:E17"/>
    <mergeCell ref="F17:G17"/>
    <mergeCell ref="H17:S17"/>
    <mergeCell ref="A32:S32"/>
    <mergeCell ref="A33:S33"/>
    <mergeCell ref="A35:A36"/>
    <mergeCell ref="B35:B36"/>
    <mergeCell ref="C35:C36"/>
    <mergeCell ref="D35:E35"/>
    <mergeCell ref="F35:G35"/>
    <mergeCell ref="H35:S35"/>
    <mergeCell ref="A41:S41"/>
    <mergeCell ref="A42:S42"/>
    <mergeCell ref="A44:A45"/>
    <mergeCell ref="B44:B45"/>
    <mergeCell ref="C44:C45"/>
    <mergeCell ref="D44:E44"/>
    <mergeCell ref="F44:G44"/>
    <mergeCell ref="H44:S44"/>
    <mergeCell ref="A50:S50"/>
    <mergeCell ref="A51:S51"/>
    <mergeCell ref="A53:A54"/>
    <mergeCell ref="B53:B54"/>
    <mergeCell ref="C53:C54"/>
    <mergeCell ref="D53:E53"/>
    <mergeCell ref="F53:G53"/>
    <mergeCell ref="H53:S53"/>
    <mergeCell ref="A59:S59"/>
    <mergeCell ref="A60:S60"/>
    <mergeCell ref="A62:A63"/>
    <mergeCell ref="B62:B63"/>
    <mergeCell ref="C62:C63"/>
    <mergeCell ref="D62:E62"/>
    <mergeCell ref="F62:G62"/>
    <mergeCell ref="H62:S62"/>
    <mergeCell ref="A68:S68"/>
    <mergeCell ref="A69:S69"/>
    <mergeCell ref="A71:A72"/>
    <mergeCell ref="B71:B72"/>
    <mergeCell ref="C71:C72"/>
    <mergeCell ref="D71:E71"/>
    <mergeCell ref="F71:G71"/>
    <mergeCell ref="H71:S71"/>
    <mergeCell ref="A77:S77"/>
    <mergeCell ref="A78:S78"/>
    <mergeCell ref="A80:A81"/>
    <mergeCell ref="B80:B81"/>
    <mergeCell ref="C80:C81"/>
    <mergeCell ref="D80:E80"/>
    <mergeCell ref="F80:G80"/>
    <mergeCell ref="H80:S80"/>
    <mergeCell ref="A86:S86"/>
    <mergeCell ref="A87:S87"/>
    <mergeCell ref="A89:A90"/>
    <mergeCell ref="B89:B90"/>
    <mergeCell ref="C89:C90"/>
    <mergeCell ref="D89:E89"/>
    <mergeCell ref="F89:G89"/>
    <mergeCell ref="H89:S89"/>
    <mergeCell ref="A95:S95"/>
    <mergeCell ref="A96:S96"/>
    <mergeCell ref="A98:A99"/>
    <mergeCell ref="B98:B99"/>
    <mergeCell ref="C98:C99"/>
    <mergeCell ref="D98:E98"/>
    <mergeCell ref="F98:G98"/>
    <mergeCell ref="H98:S98"/>
    <mergeCell ref="A104:S104"/>
    <mergeCell ref="A105:S105"/>
    <mergeCell ref="A107:A108"/>
    <mergeCell ref="B107:B108"/>
    <mergeCell ref="C107:C108"/>
    <mergeCell ref="D107:E107"/>
    <mergeCell ref="F107:G107"/>
    <mergeCell ref="H107:S107"/>
    <mergeCell ref="A113:S113"/>
    <mergeCell ref="A114:S114"/>
    <mergeCell ref="A116:A117"/>
    <mergeCell ref="B116:B117"/>
    <mergeCell ref="C116:C117"/>
    <mergeCell ref="D116:E116"/>
    <mergeCell ref="F116:G116"/>
    <mergeCell ref="H116:S116"/>
    <mergeCell ref="A122:S122"/>
    <mergeCell ref="A123:S123"/>
    <mergeCell ref="A125:A126"/>
    <mergeCell ref="B125:B126"/>
    <mergeCell ref="C125:C126"/>
    <mergeCell ref="D125:E125"/>
    <mergeCell ref="F125:G125"/>
    <mergeCell ref="H125:S125"/>
    <mergeCell ref="A131:S131"/>
    <mergeCell ref="A132:S132"/>
    <mergeCell ref="A134:A135"/>
    <mergeCell ref="B134:B135"/>
    <mergeCell ref="C134:C135"/>
    <mergeCell ref="D134:E134"/>
    <mergeCell ref="F134:G134"/>
    <mergeCell ref="H134:S134"/>
    <mergeCell ref="A140:S140"/>
    <mergeCell ref="A141:S141"/>
    <mergeCell ref="A143:A144"/>
    <mergeCell ref="B143:B144"/>
    <mergeCell ref="C143:C144"/>
    <mergeCell ref="D143:E143"/>
    <mergeCell ref="F143:G143"/>
    <mergeCell ref="H143:S143"/>
    <mergeCell ref="A149:S149"/>
    <mergeCell ref="A150:S150"/>
    <mergeCell ref="A152:A153"/>
    <mergeCell ref="B152:B153"/>
    <mergeCell ref="C152:C153"/>
    <mergeCell ref="D152:E152"/>
    <mergeCell ref="F152:G152"/>
    <mergeCell ref="H152:S152"/>
    <mergeCell ref="A158:S158"/>
    <mergeCell ref="A159:S159"/>
    <mergeCell ref="A161:A162"/>
    <mergeCell ref="B161:B162"/>
    <mergeCell ref="C161:C162"/>
    <mergeCell ref="D161:E161"/>
    <mergeCell ref="F161:G161"/>
    <mergeCell ref="H161:S161"/>
    <mergeCell ref="A167:S167"/>
    <mergeCell ref="A168:S168"/>
    <mergeCell ref="A170:A171"/>
    <mergeCell ref="B170:B171"/>
    <mergeCell ref="C170:C171"/>
    <mergeCell ref="D170:E170"/>
    <mergeCell ref="F170:G170"/>
    <mergeCell ref="H170:S170"/>
  </mergeCells>
  <printOptions/>
  <pageMargins left="0.7874015748031497" right="0.7086614173228347" top="0.7874015748031497" bottom="0.3937007874015748" header="0.1968503937007874" footer="0.1968503937007874"/>
  <pageSetup fitToHeight="7" orientation="landscape" paperSize="9" scale="5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9" max="18" man="1"/>
    <brk id="94" max="18" man="1"/>
    <brk id="139" max="18" man="1"/>
    <brk id="18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Машковцева Наталья Валерьевна</cp:lastModifiedBy>
  <cp:lastPrinted>2018-09-18T08:16:56Z</cp:lastPrinted>
  <dcterms:created xsi:type="dcterms:W3CDTF">2014-08-15T10:06:32Z</dcterms:created>
  <dcterms:modified xsi:type="dcterms:W3CDTF">2019-09-18T08:01:20Z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