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4"/>
  </bookViews>
  <sheets>
    <sheet name="Общая информация" sheetId="1" r:id="rId1"/>
    <sheet name="Тепловая энергия" sheetId="2" r:id="rId2"/>
    <sheet name="Предложение - ГВ" sheetId="3" r:id="rId3"/>
    <sheet name="Предложение - пар" sheetId="4" r:id="rId4"/>
    <sheet name="Ф. 2.14" sheetId="5" r:id="rId5"/>
    <sheet name="Ф. 3.12" sheetId="6" r:id="rId6"/>
    <sheet name="Закупки" sheetId="7" r:id="rId7"/>
    <sheet name="REESTR" sheetId="8" state="veryHidden" r:id="rId8"/>
    <sheet name="TEHSHEET" sheetId="9" state="veryHidden" r:id="rId9"/>
  </sheets>
  <externalReferences>
    <externalReference r:id="rId12"/>
    <externalReference r:id="rId13"/>
    <externalReference r:id="rId14"/>
    <externalReference r:id="rId15"/>
  </externalReferences>
  <definedNames>
    <definedName name="ADD_FUEL_RANGE">#REF!</definedName>
    <definedName name="DOST_ADD" localSheetId="2">'Предложение - ГВ'!$J:$J</definedName>
    <definedName name="DOST_ADD" localSheetId="3">'Предложение - пар'!$J:$J</definedName>
    <definedName name="DOST_ADD" localSheetId="1">'Тепловая энергия'!$J:$J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2">P1_SCOPE_16_PRT,P2_SCOPE_16_PRT</definedName>
    <definedName name="SCOPE_16_PRT" localSheetId="3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 localSheetId="3">P1_T2_DiapProt,P2_T2_DiapProt</definedName>
    <definedName name="T2_DiapProt" localSheetId="1">P1_T2_DiapProt,P2_T2_DiapProt</definedName>
    <definedName name="T2_DiapProt">P1_T2_DiapProt,P2_T2_DiapProt</definedName>
    <definedName name="T6_Protect" localSheetId="2">P1_T6_Protect,P2_T6_Protect</definedName>
    <definedName name="T6_Protect" localSheetId="3">P1_T6_Protect,P2_T6_Protect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<sst xmlns="http://schemas.openxmlformats.org/spreadsheetml/2006/main" count="1262" uniqueCount="786">
  <si>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</si>
  <si>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</si>
  <si>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</si>
  <si>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</si>
  <si>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</si>
  <si>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</si>
  <si>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</si>
  <si>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</si>
  <si>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</si>
  <si>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</si>
  <si>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</si>
  <si>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</si>
  <si>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</si>
  <si>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</si>
  <si>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</si>
  <si>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</si>
  <si>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</si>
  <si>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</si>
  <si>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</si>
  <si>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</si>
  <si>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</si>
  <si>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</si>
  <si>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</si>
  <si>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</si>
  <si>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</si>
  <si>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</si>
  <si>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</si>
  <si>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</si>
  <si>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</si>
  <si>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</si>
  <si>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</si>
  <si>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</si>
  <si>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</si>
  <si>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</si>
  <si>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</si>
  <si>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</si>
  <si>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</si>
  <si>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</si>
  <si>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</si>
  <si>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</si>
  <si>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</si>
  <si>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</si>
  <si>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</si>
  <si>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</si>
  <si>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</si>
  <si>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</si>
  <si>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</si>
  <si>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</si>
  <si>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</si>
  <si>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</si>
  <si>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</si>
  <si>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</si>
  <si>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</si>
  <si>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</si>
  <si>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</si>
  <si>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</si>
  <si>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</si>
  <si>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</si>
  <si>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</si>
  <si>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</si>
  <si>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</si>
  <si>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</si>
  <si>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</si>
  <si>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</si>
  <si>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</si>
  <si>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</si>
  <si>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</si>
  <si>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</si>
  <si>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</si>
  <si>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</si>
  <si>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</si>
  <si>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</si>
  <si>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</si>
  <si>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</si>
  <si>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</si>
  <si>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</si>
  <si>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</si>
  <si>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</si>
  <si>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</si>
  <si>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</si>
  <si>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</si>
  <si>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</si>
  <si>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</si>
  <si>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</si>
  <si>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</si>
  <si>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</si>
  <si>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</si>
  <si>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</si>
  <si>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</si>
  <si>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</si>
  <si>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</si>
  <si>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</si>
  <si>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</si>
  <si>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</si>
  <si>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</si>
  <si>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</si>
  <si>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</si>
  <si>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</si>
  <si>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</si>
  <si>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</si>
  <si>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</si>
  <si>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</si>
  <si>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</si>
  <si>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</si>
  <si>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</si>
  <si>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</si>
  <si>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</si>
  <si>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</si>
  <si>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</si>
  <si>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</si>
  <si>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</si>
  <si>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</si>
  <si>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</si>
  <si>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</si>
  <si>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</si>
  <si>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</si>
  <si>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</si>
  <si>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</si>
  <si>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</si>
  <si>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</si>
  <si>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</si>
  <si>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</si>
  <si>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</si>
  <si>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</si>
  <si>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</si>
  <si>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</si>
  <si>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</si>
  <si>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</si>
  <si>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</si>
  <si>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</si>
  <si>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</si>
  <si>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</si>
  <si>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</si>
  <si>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</si>
  <si>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</si>
  <si>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</si>
  <si>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</si>
  <si>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</si>
  <si>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</si>
  <si>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</si>
  <si>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</si>
  <si>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</si>
  <si>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</si>
  <si>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</si>
  <si>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</si>
  <si>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</si>
  <si>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</si>
  <si>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</si>
  <si>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</si>
  <si>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</si>
  <si>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</si>
  <si>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</si>
  <si>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</si>
  <si>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</si>
  <si>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</si>
  <si>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</si>
  <si>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</si>
  <si>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</si>
  <si>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</si>
  <si>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</si>
  <si>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</si>
  <si>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</si>
  <si>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</si>
  <si>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</si>
  <si>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</si>
  <si>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</si>
  <si>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</si>
  <si>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</si>
  <si>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</si>
  <si>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</si>
  <si>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</si>
  <si>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</si>
  <si>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</si>
  <si>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</si>
  <si>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</si>
  <si>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</si>
  <si>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</si>
  <si>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</si>
  <si>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</si>
  <si>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</si>
  <si>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</si>
  <si>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</si>
  <si>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</si>
  <si>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</si>
  <si>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</si>
  <si>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</si>
  <si>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</si>
  <si>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</si>
  <si>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</si>
  <si>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</si>
  <si>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</si>
  <si>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</si>
  <si>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</si>
  <si>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</si>
  <si>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</si>
  <si>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</si>
  <si>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</si>
  <si>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</si>
  <si>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</si>
  <si>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</si>
  <si>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</si>
  <si>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</si>
  <si>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</si>
  <si>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</si>
  <si>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</si>
  <si>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</si>
  <si>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</si>
  <si>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</si>
  <si>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</si>
  <si>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</si>
  <si>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</si>
  <si>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</si>
  <si>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</si>
  <si>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</si>
  <si>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</si>
  <si>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</si>
  <si>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</si>
  <si>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</si>
  <si>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</si>
  <si>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</si>
  <si>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</si>
  <si>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</si>
  <si>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</si>
  <si>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</si>
  <si>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</si>
  <si>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</si>
  <si>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</si>
  <si>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</si>
  <si>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</si>
  <si>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</si>
  <si>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</si>
  <si>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</si>
  <si>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</si>
  <si>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</si>
  <si>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</si>
  <si>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</si>
  <si>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</si>
  <si>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</si>
  <si>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</si>
  <si>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</si>
  <si>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</si>
  <si>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</si>
  <si>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</si>
  <si>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</si>
  <si>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</si>
  <si>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</si>
  <si>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</si>
  <si>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</si>
  <si>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</si>
  <si>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</si>
  <si>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</si>
  <si>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</si>
  <si>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</si>
  <si>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</si>
  <si>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</si>
  <si>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</si>
  <si>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</si>
  <si>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</si>
  <si>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</si>
  <si>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</si>
  <si>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</si>
  <si>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</si>
  <si>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</si>
  <si>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</si>
  <si>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</si>
  <si>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</si>
  <si>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</si>
  <si>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</si>
  <si>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</si>
  <si>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</si>
  <si>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</si>
  <si>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</si>
  <si>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</si>
  <si>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</si>
  <si>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</si>
  <si>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</si>
  <si>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</si>
  <si>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</si>
  <si>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</si>
  <si>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</si>
  <si>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</si>
  <si>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</si>
  <si>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</si>
  <si>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</si>
  <si>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</si>
  <si>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</si>
  <si>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</si>
  <si>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</si>
  <si>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</si>
  <si>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</si>
  <si>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</si>
  <si>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</si>
  <si>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</si>
  <si>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</si>
  <si>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</si>
  <si>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</si>
  <si>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</si>
  <si>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</si>
  <si>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</si>
  <si>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</si>
  <si>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</si>
  <si>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</si>
  <si>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</si>
  <si>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</si>
  <si>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</si>
  <si>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</si>
  <si>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</si>
  <si>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</si>
  <si>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</si>
  <si>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</si>
  <si>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</si>
  <si>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</si>
  <si>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</si>
  <si>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</si>
  <si>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</si>
  <si>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</si>
  <si>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</si>
  <si>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</si>
  <si>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</si>
  <si>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</si>
  <si>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</si>
  <si>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</si>
  <si>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</si>
  <si>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</si>
  <si>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</si>
  <si>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</si>
  <si>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</si>
  <si>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</si>
  <si>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</si>
  <si>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</si>
  <si>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</si>
  <si>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</si>
  <si>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</si>
  <si>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</si>
  <si>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</si>
  <si>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</si>
  <si>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</si>
  <si>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</si>
  <si>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</si>
  <si>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</si>
  <si>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</si>
  <si>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</si>
  <si>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</si>
  <si>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</si>
  <si>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</si>
  <si>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</si>
  <si>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</si>
  <si>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</si>
  <si>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</si>
  <si>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</si>
  <si>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</si>
  <si>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</si>
  <si>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</si>
  <si>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</si>
  <si>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</si>
  <si>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</si>
  <si>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</si>
  <si>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</si>
  <si>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</si>
  <si>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</si>
  <si>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</si>
  <si>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</si>
  <si>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</si>
  <si>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</si>
  <si>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</si>
  <si>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</si>
  <si>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</si>
  <si>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</si>
  <si>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</si>
  <si>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</si>
  <si>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</si>
  <si>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</si>
  <si>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</si>
  <si>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</si>
  <si>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</si>
  <si>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</si>
  <si>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</si>
  <si>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</si>
  <si>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</si>
  <si>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</si>
  <si>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</si>
  <si>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</si>
  <si>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</si>
  <si>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</si>
  <si>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</si>
  <si>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</si>
  <si>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</si>
  <si>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</si>
  <si>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</si>
  <si>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</si>
  <si>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</si>
  <si>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</si>
  <si>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</si>
  <si>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</si>
  <si>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</si>
  <si>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</si>
  <si>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</si>
  <si>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</si>
  <si>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</si>
  <si>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</si>
  <si>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</si>
  <si>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</si>
  <si>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</si>
  <si>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</si>
  <si>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</si>
  <si>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</si>
  <si>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</si>
  <si>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</si>
  <si>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</si>
  <si>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</si>
  <si>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</si>
  <si>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</si>
  <si>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</si>
  <si>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</si>
  <si>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</si>
  <si>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</si>
  <si>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</si>
  <si>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</si>
  <si>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</si>
  <si>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</si>
  <si>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</si>
  <si>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</si>
  <si>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</si>
  <si>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</si>
  <si>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</si>
  <si>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</si>
  <si>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</si>
  <si>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</si>
  <si>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</si>
  <si>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</si>
  <si>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</si>
  <si>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</si>
  <si>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</si>
  <si>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</si>
  <si>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</si>
  <si>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</si>
  <si>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</si>
  <si>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</si>
  <si>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</si>
  <si>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</si>
  <si>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</si>
  <si>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</si>
  <si>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</si>
  <si>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</si>
  <si>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</si>
  <si>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</si>
  <si>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</si>
  <si>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</si>
  <si>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</si>
  <si>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</si>
  <si>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</si>
  <si>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</si>
  <si>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</si>
  <si>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</si>
  <si>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</si>
  <si>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</si>
  <si>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</si>
  <si>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</si>
  <si>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</si>
  <si>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</si>
  <si>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</si>
  <si>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</si>
  <si>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</si>
  <si>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</si>
  <si>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</si>
  <si>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</si>
  <si>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</si>
  <si>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</si>
  <si>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</si>
  <si>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</si>
  <si>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</si>
  <si>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</si>
  <si>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</si>
  <si>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</si>
  <si>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</si>
  <si>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</si>
  <si>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</si>
  <si>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</si>
  <si>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</si>
  <si>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</si>
  <si>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</si>
  <si>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</si>
  <si>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</si>
  <si>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</si>
  <si>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</si>
  <si>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</si>
  <si>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</si>
  <si>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</si>
  <si>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</si>
  <si>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</si>
  <si>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</si>
  <si>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</si>
  <si>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</si>
  <si>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</si>
  <si>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</si>
  <si>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</si>
  <si>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</si>
  <si>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</si>
  <si>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</si>
  <si>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</si>
  <si>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</si>
  <si>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</si>
  <si>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</si>
  <si>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</si>
  <si>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</si>
  <si>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</si>
  <si>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</si>
  <si>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</si>
  <si>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</si>
  <si>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</si>
  <si>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</si>
  <si>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</si>
  <si>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</si>
  <si>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</si>
  <si>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</si>
  <si>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</si>
  <si>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</si>
  <si>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</si>
  <si>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</si>
  <si>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</si>
  <si>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</si>
  <si>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</si>
  <si>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</si>
  <si>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</si>
  <si>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</si>
  <si>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</si>
  <si>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</si>
  <si>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</si>
  <si>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</si>
  <si>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</si>
  <si>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</si>
  <si>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</si>
  <si>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</si>
  <si>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</si>
  <si>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</si>
  <si>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</si>
  <si>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</si>
  <si>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</si>
  <si>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</si>
  <si>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</si>
  <si>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</si>
  <si>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</si>
  <si>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</si>
  <si>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</si>
  <si>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</si>
  <si>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</si>
  <si>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</si>
  <si>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</si>
  <si>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</si>
  <si>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</si>
  <si>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</si>
  <si>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</si>
  <si>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</si>
  <si>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</si>
  <si>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</si>
  <si>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</si>
  <si>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</si>
  <si>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</si>
  <si>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</si>
  <si>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</si>
  <si>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</si>
  <si>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</si>
  <si>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</si>
  <si>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</si>
  <si>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</si>
  <si>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</si>
  <si>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</si>
  <si>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</si>
  <si>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</si>
  <si>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</si>
  <si>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</si>
  <si>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</si>
  <si>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</si>
  <si>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</si>
  <si>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</si>
  <si>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</si>
  <si>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</si>
  <si>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</si>
  <si>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</si>
  <si>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</si>
  <si>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</si>
  <si>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</si>
  <si>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</si>
  <si>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</si>
  <si>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</si>
  <si>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</si>
  <si>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</si>
  <si>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</si>
  <si>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</si>
  <si>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</si>
  <si>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</si>
  <si>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</si>
  <si>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</si>
  <si>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</si>
  <si>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</si>
  <si>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</si>
  <si>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</si>
  <si>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</si>
  <si>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</si>
  <si>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</si>
  <si>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</si>
  <si>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</si>
  <si>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</si>
  <si>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</si>
  <si>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</si>
  <si>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</si>
  <si>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</si>
  <si>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</si>
  <si>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</si>
  <si>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</si>
  <si>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</si>
  <si>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</si>
  <si>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</si>
  <si>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</si>
  <si>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</si>
  <si>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</si>
  <si>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</si>
  <si>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</si>
  <si>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</si>
  <si>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</si>
  <si>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</si>
  <si>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</si>
  <si>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</si>
  <si>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</si>
  <si>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</si>
  <si>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</si>
  <si>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</si>
  <si>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</si>
  <si>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</si>
  <si>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</si>
  <si>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</si>
  <si>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</si>
  <si>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</si>
  <si>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</si>
  <si>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</si>
  <si>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</si>
  <si>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</si>
  <si>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</si>
  <si>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</si>
  <si>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</si>
  <si>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</si>
  <si>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</si>
  <si>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</si>
  <si>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</si>
  <si>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</si>
  <si>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</si>
  <si>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</si>
  <si>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</si>
  <si>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</si>
  <si>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</si>
  <si>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</si>
  <si>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</si>
  <si>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</si>
  <si>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</si>
  <si>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</si>
  <si>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</si>
  <si>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</si>
  <si>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</si>
  <si>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</si>
  <si>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</si>
  <si>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</si>
  <si>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</si>
  <si>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</si>
  <si>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</si>
  <si>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</si>
  <si>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</si>
  <si>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</si>
  <si>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</si>
  <si>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</si>
  <si>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</si>
  <si>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</si>
  <si>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</si>
  <si>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</si>
  <si>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</si>
  <si>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</si>
  <si>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</si>
  <si>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</si>
  <si>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</si>
  <si>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</si>
  <si>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</si>
  <si>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</si>
  <si>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</si>
  <si>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</si>
  <si>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</si>
  <si>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</si>
  <si>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</si>
  <si>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</si>
  <si>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</si>
  <si>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</si>
  <si>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</si>
  <si>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</si>
  <si>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</si>
  <si>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</si>
  <si>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</si>
  <si>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</si>
  <si>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</si>
  <si>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</si>
  <si>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</si>
  <si>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</si>
  <si>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</si>
  <si>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</si>
  <si>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</si>
  <si>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</si>
  <si>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</si>
  <si>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</si>
  <si>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</si>
  <si>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</si>
  <si>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</si>
  <si>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</si>
  <si>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</si>
  <si>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</si>
  <si>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</si>
  <si>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</si>
  <si>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</si>
  <si>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</si>
  <si>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</si>
  <si>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</si>
  <si>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</si>
  <si>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</si>
  <si>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</si>
  <si>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</si>
  <si>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</si>
  <si>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</si>
  <si>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</si>
  <si>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</si>
  <si>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</si>
  <si>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</si>
  <si>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</si>
  <si>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</si>
  <si>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</si>
  <si>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</si>
  <si>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</si>
  <si>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</si>
  <si>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</si>
  <si>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</si>
  <si>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</si>
  <si>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</si>
  <si>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</si>
  <si>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</si>
  <si>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</si>
  <si>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</si>
  <si>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</si>
  <si>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</si>
  <si>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</si>
  <si>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</si>
  <si>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</si>
  <si>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</si>
  <si>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</si>
  <si>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</si>
  <si>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</si>
  <si>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</si>
  <si>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</si>
  <si>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</si>
  <si>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</si>
  <si>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филиал ОАО "ОГК-2" - Череповецкая ГРЭС</t>
  </si>
  <si>
    <t>2607018122</t>
  </si>
  <si>
    <t>351043001</t>
  </si>
  <si>
    <t>1052600002180</t>
  </si>
  <si>
    <t>09.03.2005</t>
  </si>
  <si>
    <t>Первушина Любовь Леонидовна</t>
  </si>
  <si>
    <t>начальник Финансово-экономического управления</t>
  </si>
  <si>
    <t>(81742)48-355</t>
  </si>
  <si>
    <t>Pervushina.Lyubov@chr.ogk2.ru</t>
  </si>
  <si>
    <t>2015 год</t>
  </si>
  <si>
    <t>2016 год</t>
  </si>
  <si>
    <t>2017 год</t>
  </si>
  <si>
    <t xml:space="preserve"> - в горячей воде </t>
  </si>
  <si>
    <t xml:space="preserve"> - в паре</t>
  </si>
  <si>
    <t>-</t>
  </si>
  <si>
    <t>Положение о закупках товаров работ услуг ОАО «ОГК-2» утверждено решением Совета директоров ОАО «ОГК-2» от 01.07.2013 г. №77</t>
  </si>
  <si>
    <t xml:space="preserve">Интернет-сайт Заказчика www.ogk2.ru;
Интернет-сайт Организатора www.pptk-mos.ru                                   Cайт Торговой системы www.gazneftetorg.ru                                                                  www.zakupki.gov.ru
</t>
  </si>
  <si>
    <t xml:space="preserve">Заказчик размещает на официальном сайте план закупки товаров, работ, услуг (ГКПЗ) на срок не менее чем один год в соответствии с порядком формирования, порядком и сроками размещения на официальном сайте такого плана, требованиями к форме такого плана, устанавливаемыми Правительством Российской Федерации.                                                                  
На официальном сайте размещается информация по конкурентной закупке, в том числе извещение о закупке, документация о закупке, проект договора, являющийся неотъемлемой частью извещения о закупке и документации о закупке, изменения, вносимые в такое извещение и такую документацию, разъяснения такой документации, протоколы, составляемые в ходе закупки, а также иная информация, размещение которой на официальном сайте предусмотрено Федеральным законом от 18 июля 2011 г. № 223-ФЗ и настоящим Положением.
</t>
  </si>
  <si>
    <t>Одноставочный тариф - горячая вода</t>
  </si>
  <si>
    <t>тыс. руб./Гкал/ч в мес.</t>
  </si>
  <si>
    <t>Одноставочный тариф - пар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</si>
  <si>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</si>
  <si>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</si>
  <si>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</si>
  <si>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</si>
  <si>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</si>
  <si>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</si>
  <si>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</si>
  <si>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Годовой объем принятых стоков</t>
  </si>
  <si>
    <t>Форма 2.14. Информация о предложении регулируемой организации об установлении тарифов  в сфере холодного водоснабжения на очередной период регулирования</t>
  </si>
  <si>
    <t>тыс. куб.м.</t>
  </si>
  <si>
    <t>Форма 3.12. Информация о предложении регулируемой организации об установлении тарифов в сфере водоотведения на очередной период регулирования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</si>
</sst>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6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6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6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6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6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6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7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7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7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7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7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7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7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7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7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7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8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9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0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1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2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3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4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5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7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1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8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30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2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67">
    <xf numFmtId="0" fontId="0" fillId="0" borderId="0" xfId="0" applyAlignment="1">
      <alignment/>
    </xf>
    <xf numFmtId="49" fontId="39" fillId="0" borderId="0" xfId="1537" applyFont="1" applyAlignment="1" applyProtection="1">
      <alignment vertical="top" wrapText="1"/>
      <protection/>
    </xf>
    <xf numFmtId="49" fontId="39" fillId="0" borderId="0" xfId="1537" applyFont="1" applyProtection="1">
      <alignment vertical="top"/>
      <protection/>
    </xf>
    <xf numFmtId="49" fontId="39" fillId="61" borderId="0" xfId="1537" applyFont="1" applyFill="1" applyProtection="1">
      <alignment vertical="top"/>
      <protection/>
    </xf>
    <xf numFmtId="0" fontId="39" fillId="0" borderId="6" xfId="1540" applyFont="1" applyBorder="1" applyAlignment="1" applyProtection="1">
      <alignment horizontal="center"/>
      <protection/>
    </xf>
    <xf numFmtId="0" fontId="39" fillId="62" borderId="34" xfId="1538" applyFont="1" applyFill="1" applyBorder="1" applyAlignment="1" applyProtection="1">
      <alignment vertical="center" wrapText="1"/>
      <protection/>
    </xf>
    <xf numFmtId="0" fontId="39" fillId="0" borderId="35" xfId="1538" applyFont="1" applyBorder="1" applyAlignment="1" applyProtection="1">
      <alignment vertical="center" wrapText="1"/>
      <protection/>
    </xf>
    <xf numFmtId="0" fontId="39" fillId="62" borderId="35" xfId="1540" applyFont="1" applyFill="1" applyBorder="1" applyAlignment="1" applyProtection="1">
      <alignment vertical="center" wrapText="1"/>
      <protection/>
    </xf>
    <xf numFmtId="0" fontId="39" fillId="0" borderId="0" xfId="1538" applyFont="1" applyAlignment="1" applyProtection="1">
      <alignment vertical="center" wrapText="1"/>
      <protection/>
    </xf>
    <xf numFmtId="0" fontId="39" fillId="62" borderId="21" xfId="1540" applyFont="1" applyFill="1" applyBorder="1" applyAlignment="1" applyProtection="1">
      <alignment vertical="center" wrapText="1"/>
      <protection/>
    </xf>
    <xf numFmtId="0" fontId="39" fillId="62" borderId="0" xfId="1540" applyFont="1" applyFill="1" applyBorder="1" applyAlignment="1" applyProtection="1">
      <alignment vertical="center" wrapText="1"/>
      <protection/>
    </xf>
    <xf numFmtId="0" fontId="39" fillId="62" borderId="0" xfId="1540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40" applyNumberFormat="1" applyFont="1" applyFill="1" applyBorder="1" applyAlignment="1" applyProtection="1">
      <alignment vertical="center" wrapText="1"/>
      <protection/>
    </xf>
    <xf numFmtId="0" fontId="39" fillId="0" borderId="0" xfId="1538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40" applyFont="1" applyFill="1" applyBorder="1" applyAlignment="1" applyProtection="1">
      <alignment vertical="center" wrapText="1"/>
      <protection/>
    </xf>
    <xf numFmtId="0" fontId="39" fillId="62" borderId="16" xfId="1540" applyFont="1" applyFill="1" applyBorder="1" applyAlignment="1" applyProtection="1">
      <alignment vertical="center" wrapText="1"/>
      <protection/>
    </xf>
    <xf numFmtId="0" fontId="39" fillId="62" borderId="16" xfId="1540" applyFont="1" applyFill="1" applyBorder="1" applyAlignment="1" applyProtection="1">
      <alignment horizontal="center" vertical="center" wrapText="1"/>
      <protection/>
    </xf>
    <xf numFmtId="0" fontId="39" fillId="0" borderId="0" xfId="1538" applyFont="1" applyFill="1" applyAlignment="1" applyProtection="1">
      <alignment horizontal="center" vertical="center" wrapText="1"/>
      <protection/>
    </xf>
    <xf numFmtId="0" fontId="39" fillId="0" borderId="0" xfId="1538" applyFont="1" applyAlignment="1" applyProtection="1">
      <alignment horizontal="center" vertical="center" wrapText="1"/>
      <protection/>
    </xf>
    <xf numFmtId="0" fontId="39" fillId="0" borderId="0" xfId="1538" applyFont="1" applyFill="1" applyAlignment="1" applyProtection="1">
      <alignment vertical="center" wrapText="1"/>
      <protection/>
    </xf>
    <xf numFmtId="0" fontId="46" fillId="0" borderId="0" xfId="1538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6" applyNumberFormat="1" applyProtection="1">
      <alignment vertical="top"/>
      <protection/>
    </xf>
    <xf numFmtId="0" fontId="48" fillId="0" borderId="0" xfId="1538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8" applyFont="1" applyFill="1" applyBorder="1" applyAlignment="1" applyProtection="1">
      <alignment vertical="center" wrapText="1"/>
      <protection/>
    </xf>
    <xf numFmtId="0" fontId="39" fillId="63" borderId="38" xfId="1538" applyFont="1" applyFill="1" applyBorder="1" applyAlignment="1" applyProtection="1">
      <alignment vertical="center" wrapText="1"/>
      <protection/>
    </xf>
    <xf numFmtId="0" fontId="39" fillId="63" borderId="43" xfId="1538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9" applyFont="1" applyFill="1" applyBorder="1" applyAlignment="1" applyProtection="1">
      <alignment horizontal="center" vertical="center" wrapText="1"/>
      <protection/>
    </xf>
    <xf numFmtId="0" fontId="39" fillId="63" borderId="17" xfId="1538" applyFont="1" applyFill="1" applyBorder="1" applyAlignment="1" applyProtection="1">
      <alignment vertical="center" wrapText="1"/>
      <protection/>
    </xf>
    <xf numFmtId="0" fontId="42" fillId="62" borderId="6" xfId="1540" applyFont="1" applyFill="1" applyBorder="1" applyAlignment="1" applyProtection="1">
      <alignment horizontal="center" vertical="center" wrapText="1"/>
      <protection/>
    </xf>
    <xf numFmtId="49" fontId="42" fillId="0" borderId="0" xfId="1540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40" applyNumberFormat="1" applyFont="1" applyFill="1" applyBorder="1" applyAlignment="1" applyProtection="1">
      <alignment horizontal="center" vertical="center" wrapText="1"/>
      <protection/>
    </xf>
    <xf numFmtId="14" fontId="39" fillId="64" borderId="46" xfId="1495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5" applyNumberFormat="1" applyFont="1" applyFill="1" applyBorder="1" applyAlignment="1" applyProtection="1">
      <alignment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/>
    </xf>
    <xf numFmtId="49" fontId="42" fillId="0" borderId="6" xfId="1540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6" xfId="1538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9" fillId="54" borderId="49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40" applyFont="1" applyFill="1" applyBorder="1" applyAlignment="1" applyProtection="1">
      <alignment horizontal="right" vertical="center" wrapText="1"/>
      <protection/>
    </xf>
    <xf numFmtId="0" fontId="42" fillId="10" borderId="6" xfId="1540" applyFont="1" applyFill="1" applyBorder="1" applyAlignment="1" applyProtection="1">
      <alignment horizontal="center" vertical="center" wrapText="1"/>
      <protection/>
    </xf>
    <xf numFmtId="0" fontId="39" fillId="54" borderId="50" xfId="1541" applyNumberFormat="1" applyFont="1" applyFill="1" applyBorder="1" applyAlignment="1" applyProtection="1">
      <alignment horizontal="center" vertical="center" wrapText="1"/>
      <protection locked="0"/>
    </xf>
    <xf numFmtId="0" fontId="39" fillId="54" borderId="51" xfId="1541" applyNumberFormat="1" applyFont="1" applyFill="1" applyBorder="1" applyAlignment="1" applyProtection="1">
      <alignment horizontal="center" vertical="center" wrapText="1"/>
      <protection locked="0"/>
    </xf>
    <xf numFmtId="0" fontId="39" fillId="54" borderId="52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40" applyFont="1" applyFill="1" applyBorder="1" applyAlignment="1" applyProtection="1">
      <alignment horizontal="center" vertical="center" wrapText="1"/>
      <protection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4" borderId="53" xfId="1541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1196" applyNumberFormat="1" applyFill="1" applyBorder="1" applyAlignment="1" applyProtection="1">
      <alignment horizontal="center" vertical="center" wrapText="1"/>
      <protection locked="0"/>
    </xf>
    <xf numFmtId="49" fontId="39" fillId="4" borderId="54" xfId="1541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49" fontId="42" fillId="62" borderId="16" xfId="1541" applyNumberFormat="1" applyFont="1" applyFill="1" applyBorder="1" applyAlignment="1" applyProtection="1">
      <alignment horizontal="center" vertical="center" wrapText="1"/>
      <protection/>
    </xf>
    <xf numFmtId="0" fontId="39" fillId="54" borderId="6" xfId="1540" applyFont="1" applyFill="1" applyBorder="1" applyAlignment="1" applyProtection="1">
      <alignment horizontal="center" vertical="center" wrapText="1"/>
      <protection locked="0"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8" fillId="0" borderId="56" xfId="0" applyFont="1" applyBorder="1" applyAlignment="1" applyProtection="1">
      <alignment horizontal="center" vertical="center" wrapText="1"/>
      <protection/>
    </xf>
    <xf numFmtId="0" fontId="48" fillId="0" borderId="57" xfId="0" applyFont="1" applyBorder="1" applyAlignment="1" applyProtection="1">
      <alignment horizontal="center" vertical="center" wrapText="1"/>
      <protection/>
    </xf>
    <xf numFmtId="0" fontId="48" fillId="0" borderId="58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9" xfId="0" applyFont="1" applyBorder="1" applyAlignment="1" applyProtection="1">
      <alignment horizontal="center" vertical="center" wrapText="1"/>
      <protection/>
    </xf>
    <xf numFmtId="0" fontId="48" fillId="0" borderId="60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61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62" xfId="0" applyFont="1" applyFill="1" applyBorder="1" applyAlignment="1" applyProtection="1">
      <alignment horizontal="center" vertical="center"/>
      <protection/>
    </xf>
    <xf numFmtId="0" fontId="39" fillId="62" borderId="63" xfId="0" applyFont="1" applyFill="1" applyBorder="1" applyAlignment="1" applyProtection="1">
      <alignment horizontal="center" vertical="center"/>
      <protection/>
    </xf>
    <xf numFmtId="0" fontId="39" fillId="62" borderId="64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64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  <xf numFmtId="0" fontId="115" fillId="0" borderId="0" xfId="1492">
      <alignment/>
      <protection/>
    </xf>
    <xf numFmtId="0" fontId="39" fillId="0" borderId="6" xfId="1492" applyFont="1" applyBorder="1" applyAlignment="1">
      <alignment vertical="top" wrapText="1"/>
      <protection/>
    </xf>
    <xf numFmtId="0" fontId="39" fillId="0" borderId="6" xfId="1492" applyFont="1" applyBorder="1" applyAlignment="1">
      <alignment horizontal="justify" vertical="top" wrapText="1"/>
      <protection/>
    </xf>
    <xf numFmtId="0" fontId="115" fillId="0" borderId="0" xfId="1492" applyFont="1" applyAlignment="1">
      <alignment horizontal="left"/>
      <protection/>
    </xf>
    <xf numFmtId="0" fontId="115" fillId="0" borderId="0" xfId="1492" applyAlignment="1">
      <alignment horizontal="left"/>
      <protection/>
    </xf>
    <xf numFmtId="0" fontId="39" fillId="0" borderId="6" xfId="1492" applyFont="1" applyBorder="1" applyAlignment="1">
      <alignment horizontal="center" vertical="top" wrapText="1"/>
      <protection/>
    </xf>
    <xf numFmtId="0" fontId="39" fillId="0" borderId="6" xfId="1492" applyFont="1" applyBorder="1" applyAlignment="1">
      <alignment horizontal="left" vertical="top" wrapText="1"/>
      <protection/>
    </xf>
    <xf numFmtId="0" fontId="115" fillId="0" borderId="6" xfId="1492" applyBorder="1" applyAlignment="1">
      <alignment horizontal="center"/>
      <protection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3" xfId="1492"/>
    <cellStyle name="Обычный 14" xfId="1493"/>
    <cellStyle name="Обычный 15" xfId="1494"/>
    <cellStyle name="Обычный 2" xfId="1495"/>
    <cellStyle name="Обычный 2 10" xfId="1496"/>
    <cellStyle name="Обычный 2 11" xfId="1497"/>
    <cellStyle name="Обычный 2 12" xfId="1498"/>
    <cellStyle name="Обычный 2 2" xfId="1499"/>
    <cellStyle name="Обычный 2 2 2" xfId="1500"/>
    <cellStyle name="Обычный 2 2 3" xfId="1501"/>
    <cellStyle name="Обычный 2 2_46EE.2011(v1.0)" xfId="1502"/>
    <cellStyle name="Обычный 2 3" xfId="1503"/>
    <cellStyle name="Обычный 2 3 2" xfId="1504"/>
    <cellStyle name="Обычный 2 3 3" xfId="1505"/>
    <cellStyle name="Обычный 2 3_46EE.2011(v1.0)" xfId="1506"/>
    <cellStyle name="Обычный 2 4" xfId="1507"/>
    <cellStyle name="Обычный 2 4 2" xfId="1508"/>
    <cellStyle name="Обычный 2 4 3" xfId="1509"/>
    <cellStyle name="Обычный 2 4_46EE.2011(v1.0)" xfId="1510"/>
    <cellStyle name="Обычный 2 5" xfId="1511"/>
    <cellStyle name="Обычный 2 5 2" xfId="1512"/>
    <cellStyle name="Обычный 2 5 3" xfId="1513"/>
    <cellStyle name="Обычный 2 5_46EE.2011(v1.0)" xfId="1514"/>
    <cellStyle name="Обычный 2 6" xfId="1515"/>
    <cellStyle name="Обычный 2 6 2" xfId="1516"/>
    <cellStyle name="Обычный 2 6 3" xfId="1517"/>
    <cellStyle name="Обычный 2 6_46EE.2011(v1.0)" xfId="1518"/>
    <cellStyle name="Обычный 2 7" xfId="1519"/>
    <cellStyle name="Обычный 2 8" xfId="1520"/>
    <cellStyle name="Обычный 2 9" xfId="1521"/>
    <cellStyle name="Обычный 2_1" xfId="1522"/>
    <cellStyle name="Обычный 3" xfId="1523"/>
    <cellStyle name="Обычный 3 2" xfId="1524"/>
    <cellStyle name="Обычный 3 3" xfId="1525"/>
    <cellStyle name="Обычный 4" xfId="1526"/>
    <cellStyle name="Обычный 4 2" xfId="1527"/>
    <cellStyle name="Обычный 4 2 2" xfId="1528"/>
    <cellStyle name="Обычный 4 2_INVEST.WARM.PLAN.4.78(v0.1)" xfId="1529"/>
    <cellStyle name="Обычный 4_EE.20.MET.SVOD.2.73_v0.1" xfId="1530"/>
    <cellStyle name="Обычный 5" xfId="1531"/>
    <cellStyle name="Обычный 6" xfId="1532"/>
    <cellStyle name="Обычный 7" xfId="1533"/>
    <cellStyle name="Обычный 8" xfId="1534"/>
    <cellStyle name="Обычный 9" xfId="1535"/>
    <cellStyle name="Обычный_OREP.JKH.POD.2010YEAR(v1.0)" xfId="1536"/>
    <cellStyle name="Обычный_PREDEL.JKH.2010(v1.3)" xfId="1537"/>
    <cellStyle name="Обычный_PRIL1.ELECTR" xfId="1538"/>
    <cellStyle name="Обычный_RESP.INFO" xfId="1539"/>
    <cellStyle name="Обычный_ЖКУ_проект3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5\11.%20&#1058;&#1077;&#1087;&#1083;&#1086;&#1101;&#1085;&#1077;&#1088;&#1075;&#1080;&#1103;\&#1058;&#1072;&#1088;&#1080;&#1092;%20&#1063;&#1043;&#1088;&#1069;&#105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5\8.%20&#1042;&#1086;&#1076;&#1086;&#1089;&#1085;&#1072;&#1073;&#1078;&#1077;&#1085;&#1080;&#1077;\1.%20&#1058;&#1072;&#1088;&#1080;&#1092;&#1099;%20&#1074;&#1086;&#1076;&#1072;%20&#1085;&#1072;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5\9.%20&#1042;&#1086;&#1076;&#1086;&#1086;&#1090;&#1074;&#1077;&#1076;&#1077;&#1085;&#1080;&#1077;\1.%20&#1058;&#1072;&#1088;&#1080;&#1092;&#1099;%20&#1089;&#1090;&#1086;&#1082;&#1080;%20&#1085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1"/>
      <sheetName val="D"/>
      <sheetName val="Б"/>
      <sheetName val="У"/>
      <sheetName val="Т"/>
      <sheetName val="ПО"/>
      <sheetName val="Р"/>
      <sheetName val="1,2"/>
      <sheetName val="Passcheck"/>
      <sheetName val="7"/>
      <sheetName val="8"/>
      <sheetName val="9"/>
      <sheetName val="10"/>
      <sheetName val="11"/>
      <sheetName val="15"/>
      <sheetName val="15п"/>
      <sheetName val="15.э"/>
      <sheetName val="15.т"/>
      <sheetName val="15.пт"/>
      <sheetName val="16"/>
      <sheetName val="18"/>
      <sheetName val="19"/>
      <sheetName val="19.т"/>
      <sheetName val="19.пт"/>
      <sheetName val="21"/>
      <sheetName val="21.э"/>
      <sheetName val="21.т"/>
      <sheetName val="21.пт"/>
      <sheetName val="22"/>
      <sheetName val="24"/>
      <sheetName val="28"/>
      <sheetName val="28.1"/>
      <sheetName val="28.2"/>
      <sheetName val="28.3 заявка 2015"/>
      <sheetName val="28.3 заявка 2016"/>
      <sheetName val="28.3 заявка 2017"/>
      <sheetName val="28.3 с 01.01."/>
      <sheetName val="28.3 с 01.07."/>
      <sheetName val="28.3 средн. год."/>
      <sheetName val="28.3"/>
      <sheetName val="28.3.1"/>
      <sheetName val="28.3.2"/>
      <sheetName val="28.3.3"/>
      <sheetName val="сбыт"/>
      <sheetName val="15сбыт"/>
      <sheetName val="19сбыт"/>
      <sheetName val="21сбыт"/>
      <sheetName val="Di2"/>
      <sheetName val="Di"/>
    </sheetNames>
    <sheetDataSet>
      <sheetData sheetId="33">
        <row r="9">
          <cell r="D9">
            <v>95.14416069847043</v>
          </cell>
        </row>
        <row r="19">
          <cell r="D19">
            <v>106423.93478862487</v>
          </cell>
        </row>
      </sheetData>
      <sheetData sheetId="34">
        <row r="19">
          <cell r="D19">
            <v>110714.91600184611</v>
          </cell>
        </row>
      </sheetData>
      <sheetData sheetId="35">
        <row r="19">
          <cell r="D19">
            <v>115743.448689031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ЭЭ"/>
      <sheetName val="Материалы"/>
      <sheetName val="Ремонты"/>
      <sheetName val="Амортизация"/>
      <sheetName val="Прочие прямые"/>
      <sheetName val="Цеховые"/>
      <sheetName val="ОЭР"/>
      <sheetName val="Зарплата"/>
      <sheetName val="Соц.развитие"/>
      <sheetName val="Налоги"/>
      <sheetName val="ВС"/>
      <sheetName val="Документы"/>
      <sheetName val="Произв.развитие"/>
      <sheetName val="Вода со стороны"/>
    </sheetNames>
    <sheetDataSet>
      <sheetData sheetId="11">
        <row r="8">
          <cell r="I8">
            <v>1645.6380980000001</v>
          </cell>
        </row>
        <row r="32">
          <cell r="I32">
            <v>41555.70666476015</v>
          </cell>
          <cell r="N32">
            <v>43304.47685177946</v>
          </cell>
          <cell r="O32">
            <v>46250.92933507415</v>
          </cell>
        </row>
        <row r="39">
          <cell r="I39">
            <v>474.03978965657575</v>
          </cell>
          <cell r="N39">
            <v>494.8975404014651</v>
          </cell>
          <cell r="O39">
            <v>517.167929719531</v>
          </cell>
        </row>
        <row r="43">
          <cell r="C43" t="str">
            <v>руб./куб.м</v>
          </cell>
          <cell r="I43">
            <v>25.54</v>
          </cell>
          <cell r="N43">
            <v>26.62</v>
          </cell>
          <cell r="O43">
            <v>28.42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оки"/>
      <sheetName val="ЭЭ"/>
      <sheetName val="Материалы"/>
      <sheetName val="Ремонты"/>
      <sheetName val="Амортизация"/>
      <sheetName val="Прочие прямые"/>
      <sheetName val="Цеховые"/>
      <sheetName val="Зарплата"/>
      <sheetName val="ОЭР"/>
      <sheetName val="Налоги"/>
      <sheetName val="Соц.развитие"/>
      <sheetName val="ВО"/>
      <sheetName val="Документы"/>
      <sheetName val="Произв.развитие"/>
      <sheetName val="Вода со стороны"/>
    </sheetNames>
    <sheetDataSet>
      <sheetData sheetId="11">
        <row r="5">
          <cell r="K5">
            <v>782.1695699999999</v>
          </cell>
          <cell r="Q5">
            <v>782.1695699999999</v>
          </cell>
          <cell r="R5">
            <v>782.1695699999999</v>
          </cell>
        </row>
        <row r="24">
          <cell r="K24">
            <v>23566.177507054854</v>
          </cell>
          <cell r="Q24">
            <v>24475.319584759258</v>
          </cell>
          <cell r="R24">
            <v>25382.63230193996</v>
          </cell>
        </row>
        <row r="31">
          <cell r="K31">
            <v>153.46910466372873</v>
          </cell>
        </row>
        <row r="35">
          <cell r="K35">
            <v>30.33</v>
          </cell>
          <cell r="Q35">
            <v>31.29</v>
          </cell>
          <cell r="R35">
            <v>32.45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33" sqref="E33:E34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19"/>
      <c r="F1" s="119"/>
      <c r="G1" s="61"/>
    </row>
    <row r="2" spans="2:7" ht="30" customHeight="1">
      <c r="B2" s="9"/>
      <c r="C2" s="120" t="s">
        <v>711</v>
      </c>
      <c r="D2" s="120"/>
      <c r="E2" s="120"/>
      <c r="F2" s="120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4" t="s">
        <v>720</v>
      </c>
      <c r="D4" s="124"/>
      <c r="E4" s="124"/>
      <c r="F4" s="124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748</v>
      </c>
      <c r="D6" s="90" t="s">
        <v>261</v>
      </c>
      <c r="E6" s="60"/>
      <c r="F6" s="60"/>
      <c r="G6" s="87"/>
    </row>
    <row r="7" spans="2:7" ht="15" customHeight="1" thickBot="1">
      <c r="B7" s="12"/>
      <c r="C7" s="14"/>
      <c r="D7" s="15"/>
      <c r="E7" s="15"/>
      <c r="F7" s="60"/>
      <c r="G7" s="87"/>
    </row>
    <row r="8" spans="2:8" ht="15" customHeight="1" thickBot="1">
      <c r="B8" s="12"/>
      <c r="C8" s="99" t="s">
        <v>712</v>
      </c>
      <c r="D8" s="121" t="s">
        <v>754</v>
      </c>
      <c r="E8" s="122"/>
      <c r="F8" s="123"/>
      <c r="G8" s="87"/>
      <c r="H8" s="25"/>
    </row>
    <row r="9" spans="2:7" ht="15" customHeight="1" thickBo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118" t="s">
        <v>755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756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31" t="s">
        <v>271</v>
      </c>
      <c r="E14" s="131"/>
      <c r="F14" s="131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30" t="s">
        <v>716</v>
      </c>
      <c r="D16" s="130"/>
      <c r="E16" s="130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489</v>
      </c>
      <c r="D18" s="90" t="s">
        <v>685</v>
      </c>
      <c r="E18" s="91" t="s">
        <v>686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9" t="s">
        <v>615</v>
      </c>
      <c r="D21" s="95" t="s">
        <v>613</v>
      </c>
      <c r="E21" s="125" t="s">
        <v>759</v>
      </c>
      <c r="F21" s="126"/>
      <c r="G21" s="87"/>
    </row>
    <row r="22" spans="2:7" ht="15" customHeight="1">
      <c r="B22" s="19"/>
      <c r="C22" s="129"/>
      <c r="D22" s="95" t="s">
        <v>616</v>
      </c>
      <c r="E22" s="125" t="s">
        <v>760</v>
      </c>
      <c r="F22" s="126"/>
      <c r="G22" s="87"/>
    </row>
    <row r="23" spans="2:7" ht="15" customHeight="1">
      <c r="B23" s="19"/>
      <c r="C23" s="129"/>
      <c r="D23" s="95" t="s">
        <v>614</v>
      </c>
      <c r="E23" s="125" t="s">
        <v>761</v>
      </c>
      <c r="F23" s="126"/>
      <c r="G23" s="87"/>
    </row>
    <row r="24" spans="2:7" ht="15" customHeight="1" thickBot="1">
      <c r="B24" s="19"/>
      <c r="C24" s="129"/>
      <c r="D24" s="95" t="s">
        <v>617</v>
      </c>
      <c r="E24" s="127" t="s">
        <v>762</v>
      </c>
      <c r="F24" s="128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2:F22"/>
    <mergeCell ref="E1:F1"/>
    <mergeCell ref="C2:F2"/>
    <mergeCell ref="D8:F8"/>
    <mergeCell ref="C4:F4"/>
    <mergeCell ref="E23:F23"/>
    <mergeCell ref="E24:F24"/>
    <mergeCell ref="C21:C24"/>
    <mergeCell ref="C16:E16"/>
    <mergeCell ref="D14:F14"/>
    <mergeCell ref="E21:F21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C7:AH28"/>
  <sheetViews>
    <sheetView zoomScalePageLayoutView="0" workbookViewId="0" topLeftCell="H7">
      <selection activeCell="H23" sqref="H23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2" width="44.75390625" style="33" customWidth="1"/>
    <col min="13" max="13" width="7.125" style="63" hidden="1" customWidth="1"/>
    <col min="14" max="14" width="20.875" style="33" bestFit="1" customWidth="1"/>
    <col min="15" max="15" width="2.75390625" style="33" customWidth="1"/>
    <col min="16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4" ht="11.25">
      <c r="D7" s="34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3:30" ht="36" customHeight="1">
      <c r="C8" s="41"/>
      <c r="D8" s="42"/>
      <c r="E8" s="141" t="s">
        <v>710</v>
      </c>
      <c r="F8" s="142"/>
      <c r="G8" s="142"/>
      <c r="H8" s="143"/>
      <c r="I8" s="65"/>
      <c r="J8" s="65"/>
      <c r="K8" s="65"/>
      <c r="L8" s="65"/>
      <c r="M8" s="65"/>
      <c r="N8" s="66"/>
      <c r="O8" s="43"/>
      <c r="P8" s="43"/>
      <c r="Q8" s="43"/>
      <c r="R8" s="43"/>
      <c r="S8" s="43"/>
      <c r="T8" s="43"/>
      <c r="U8" s="43"/>
      <c r="V8" s="43"/>
      <c r="W8" s="44"/>
      <c r="X8" s="44"/>
      <c r="Y8" s="44"/>
      <c r="Z8" s="44"/>
      <c r="AA8" s="44"/>
      <c r="AB8" s="44"/>
      <c r="AC8" s="44"/>
      <c r="AD8" s="44"/>
    </row>
    <row r="9" spans="4:34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38"/>
      <c r="N9" s="64"/>
      <c r="O9" s="39"/>
      <c r="P9" s="39"/>
      <c r="Q9" s="39"/>
      <c r="R9" s="39"/>
      <c r="S9" s="39"/>
      <c r="T9" s="39"/>
      <c r="U9" s="39"/>
      <c r="V9" s="3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3:30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763</v>
      </c>
      <c r="I10" s="65"/>
      <c r="J10" s="83" t="s">
        <v>277</v>
      </c>
      <c r="K10" s="83" t="s">
        <v>764</v>
      </c>
      <c r="L10" s="83" t="s">
        <v>765</v>
      </c>
      <c r="M10" s="67"/>
      <c r="N10" s="59" t="s">
        <v>722</v>
      </c>
      <c r="O10" s="39"/>
      <c r="P10" s="39"/>
      <c r="Q10" s="39"/>
      <c r="R10" s="39"/>
      <c r="S10" s="39"/>
      <c r="T10" s="39"/>
      <c r="U10" s="39"/>
      <c r="V10" s="39"/>
      <c r="W10" s="44"/>
      <c r="X10" s="44"/>
      <c r="Y10" s="44"/>
      <c r="Z10" s="44"/>
      <c r="AA10" s="44"/>
      <c r="AB10" s="44"/>
      <c r="AC10" s="44"/>
      <c r="AD10" s="44"/>
    </row>
    <row r="11" spans="3:30" ht="12" customHeight="1">
      <c r="C11" s="41"/>
      <c r="D11" s="42"/>
      <c r="E11" s="79">
        <v>1</v>
      </c>
      <c r="F11" s="80">
        <v>2</v>
      </c>
      <c r="G11" s="80">
        <v>3</v>
      </c>
      <c r="H11" s="80">
        <v>4</v>
      </c>
      <c r="I11" s="68"/>
      <c r="J11" s="84"/>
      <c r="K11" s="84">
        <v>5</v>
      </c>
      <c r="L11" s="84">
        <v>6</v>
      </c>
      <c r="M11" s="68"/>
      <c r="N11" s="69"/>
      <c r="O11" s="39"/>
      <c r="P11" s="39"/>
      <c r="Q11" s="39"/>
      <c r="R11" s="39"/>
      <c r="S11" s="39"/>
      <c r="T11" s="39"/>
      <c r="U11" s="39"/>
      <c r="V11" s="39"/>
      <c r="W11" s="44"/>
      <c r="X11" s="44"/>
      <c r="Y11" s="44"/>
      <c r="Z11" s="44"/>
      <c r="AA11" s="44"/>
      <c r="AB11" s="44"/>
      <c r="AC11" s="44"/>
      <c r="AD11" s="44"/>
    </row>
    <row r="12" spans="3:30" ht="49.5" customHeight="1">
      <c r="C12" s="41"/>
      <c r="D12" s="42"/>
      <c r="E12" s="144">
        <v>1</v>
      </c>
      <c r="F12" s="146" t="s">
        <v>732</v>
      </c>
      <c r="G12" s="148" t="s">
        <v>743</v>
      </c>
      <c r="H12" s="105" t="s">
        <v>739</v>
      </c>
      <c r="I12" s="81"/>
      <c r="J12" s="105" t="s">
        <v>739</v>
      </c>
      <c r="K12" s="105" t="s">
        <v>739</v>
      </c>
      <c r="L12" s="105" t="s">
        <v>739</v>
      </c>
      <c r="M12" s="70"/>
      <c r="N12" s="71"/>
      <c r="O12" s="39"/>
      <c r="P12" s="39"/>
      <c r="Q12" s="39"/>
      <c r="R12" s="39"/>
      <c r="S12" s="39"/>
      <c r="T12" s="39"/>
      <c r="U12" s="39"/>
      <c r="V12" s="39"/>
      <c r="W12" s="44"/>
      <c r="X12" s="44"/>
      <c r="Y12" s="44"/>
      <c r="Z12" s="44"/>
      <c r="AA12" s="44"/>
      <c r="AB12" s="44"/>
      <c r="AC12" s="44"/>
      <c r="AD12" s="44"/>
    </row>
    <row r="13" spans="3:30" ht="19.5" customHeight="1">
      <c r="C13" s="41"/>
      <c r="D13" s="42"/>
      <c r="E13" s="145"/>
      <c r="F13" s="147"/>
      <c r="G13" s="149"/>
      <c r="H13" s="105" t="s">
        <v>740</v>
      </c>
      <c r="I13" s="81"/>
      <c r="J13" s="106" t="str">
        <f>$H$13</f>
        <v>одноставочный</v>
      </c>
      <c r="K13" s="106" t="str">
        <f>$H$13</f>
        <v>одноставочный</v>
      </c>
      <c r="L13" s="106" t="str">
        <f>$H$13</f>
        <v>одноставочный</v>
      </c>
      <c r="M13" s="70"/>
      <c r="N13" s="71"/>
      <c r="O13" s="39"/>
      <c r="P13" s="39"/>
      <c r="Q13" s="39"/>
      <c r="R13" s="39"/>
      <c r="S13" s="39"/>
      <c r="T13" s="39"/>
      <c r="U13" s="39"/>
      <c r="V13" s="39"/>
      <c r="W13" s="44"/>
      <c r="X13" s="44"/>
      <c r="Y13" s="44"/>
      <c r="Z13" s="44"/>
      <c r="AA13" s="44"/>
      <c r="AB13" s="44"/>
      <c r="AC13" s="44"/>
      <c r="AD13" s="44"/>
    </row>
    <row r="14" spans="3:14" ht="36" customHeight="1">
      <c r="C14" s="47"/>
      <c r="D14" s="48"/>
      <c r="E14" s="32">
        <v>2</v>
      </c>
      <c r="F14" s="72" t="s">
        <v>703</v>
      </c>
      <c r="G14" s="103" t="s">
        <v>743</v>
      </c>
      <c r="H14" s="105" t="s">
        <v>707</v>
      </c>
      <c r="I14" s="81"/>
      <c r="J14" s="105"/>
      <c r="K14" s="105" t="s">
        <v>707</v>
      </c>
      <c r="L14" s="105" t="s">
        <v>707</v>
      </c>
      <c r="M14" s="70"/>
      <c r="N14" s="71"/>
    </row>
    <row r="15" spans="3:14" ht="36" customHeight="1" hidden="1">
      <c r="C15" s="47"/>
      <c r="D15" s="48"/>
      <c r="E15" s="144">
        <v>3</v>
      </c>
      <c r="F15" s="72" t="s">
        <v>746</v>
      </c>
      <c r="G15" s="103" t="s">
        <v>747</v>
      </c>
      <c r="H15" s="74"/>
      <c r="I15" s="81"/>
      <c r="J15" s="105"/>
      <c r="K15" s="105"/>
      <c r="L15" s="105"/>
      <c r="M15" s="70"/>
      <c r="N15" s="71"/>
    </row>
    <row r="16" spans="3:14" ht="11.25">
      <c r="C16" s="47"/>
      <c r="D16" s="48"/>
      <c r="E16" s="150"/>
      <c r="F16" s="72" t="s">
        <v>745</v>
      </c>
      <c r="G16" s="103"/>
      <c r="H16" s="74"/>
      <c r="I16" s="81"/>
      <c r="J16" s="74"/>
      <c r="K16" s="74"/>
      <c r="L16" s="74"/>
      <c r="M16" s="70"/>
      <c r="N16" s="71"/>
    </row>
    <row r="17" spans="3:14" ht="36" customHeight="1">
      <c r="C17" s="47"/>
      <c r="D17" s="48"/>
      <c r="E17" s="150"/>
      <c r="F17" s="72" t="s">
        <v>766</v>
      </c>
      <c r="G17" s="103" t="s">
        <v>724</v>
      </c>
      <c r="H17" s="74">
        <v>1110.0271467123625</v>
      </c>
      <c r="I17" s="81"/>
      <c r="J17" s="74"/>
      <c r="K17" s="74">
        <v>1154.8449775546785</v>
      </c>
      <c r="L17" s="74">
        <v>1207.3374433956856</v>
      </c>
      <c r="M17" s="70"/>
      <c r="N17" s="71"/>
    </row>
    <row r="18" spans="3:14" ht="36" customHeight="1">
      <c r="C18" s="47"/>
      <c r="D18" s="48"/>
      <c r="E18" s="145"/>
      <c r="F18" s="72" t="s">
        <v>767</v>
      </c>
      <c r="G18" s="103" t="s">
        <v>724</v>
      </c>
      <c r="H18" s="74">
        <v>1541.5875521162077</v>
      </c>
      <c r="I18" s="81"/>
      <c r="J18" s="74"/>
      <c r="K18" s="74">
        <v>1600.674698598467</v>
      </c>
      <c r="L18" s="74">
        <v>1671.3485909017918</v>
      </c>
      <c r="M18" s="70"/>
      <c r="N18" s="71"/>
    </row>
    <row r="19" spans="3:14" ht="36" customHeight="1">
      <c r="C19" s="47"/>
      <c r="D19" s="48"/>
      <c r="E19" s="32">
        <v>4</v>
      </c>
      <c r="F19" s="72" t="s">
        <v>727</v>
      </c>
      <c r="G19" s="103" t="s">
        <v>726</v>
      </c>
      <c r="H19" s="73">
        <v>1</v>
      </c>
      <c r="I19" s="81"/>
      <c r="J19" s="73"/>
      <c r="K19" s="73">
        <v>1</v>
      </c>
      <c r="L19" s="73">
        <v>1</v>
      </c>
      <c r="M19" s="70"/>
      <c r="N19" s="71"/>
    </row>
    <row r="20" spans="3:14" ht="36" customHeight="1">
      <c r="C20" s="47"/>
      <c r="D20" s="48"/>
      <c r="E20" s="32">
        <v>5</v>
      </c>
      <c r="F20" s="72" t="s">
        <v>704</v>
      </c>
      <c r="G20" s="103" t="s">
        <v>743</v>
      </c>
      <c r="H20" s="74" t="s">
        <v>768</v>
      </c>
      <c r="I20" s="82"/>
      <c r="J20" s="74"/>
      <c r="K20" s="74" t="s">
        <v>768</v>
      </c>
      <c r="L20" s="74" t="s">
        <v>768</v>
      </c>
      <c r="M20" s="75"/>
      <c r="N20" s="71"/>
    </row>
    <row r="21" spans="3:14" ht="22.5">
      <c r="C21" s="47"/>
      <c r="D21" s="48"/>
      <c r="E21" s="32">
        <v>6</v>
      </c>
      <c r="F21" s="72" t="s">
        <v>728</v>
      </c>
      <c r="G21" s="103" t="s">
        <v>729</v>
      </c>
      <c r="H21" s="74">
        <f>'[2]28.3 заявка 2015'!$D$19</f>
        <v>106423.93478862487</v>
      </c>
      <c r="I21" s="82"/>
      <c r="J21" s="74"/>
      <c r="K21" s="74">
        <f>'[2]28.3 заявка 2016'!$D$19</f>
        <v>110714.91600184611</v>
      </c>
      <c r="L21" s="74">
        <f>'[2]28.3 заявка 2017'!$D$19</f>
        <v>115743.448689031</v>
      </c>
      <c r="M21" s="75"/>
      <c r="N21" s="71"/>
    </row>
    <row r="22" spans="3:14" ht="22.5">
      <c r="C22" s="47"/>
      <c r="D22" s="48"/>
      <c r="E22" s="32">
        <v>7</v>
      </c>
      <c r="F22" s="72" t="s">
        <v>744</v>
      </c>
      <c r="G22" s="103" t="s">
        <v>730</v>
      </c>
      <c r="H22" s="74">
        <f>'[2]28.3 заявка 2015'!$D$9</f>
        <v>95.14416069847043</v>
      </c>
      <c r="I22" s="82"/>
      <c r="J22" s="73"/>
      <c r="K22" s="74">
        <f>H22</f>
        <v>95.14416069847043</v>
      </c>
      <c r="L22" s="74">
        <f>K22</f>
        <v>95.14416069847043</v>
      </c>
      <c r="M22" s="75"/>
      <c r="N22" s="71"/>
    </row>
    <row r="23" spans="3:14" ht="57" thickBot="1">
      <c r="C23" s="47"/>
      <c r="D23" s="48"/>
      <c r="E23" s="49">
        <v>8</v>
      </c>
      <c r="F23" s="50" t="s">
        <v>731</v>
      </c>
      <c r="G23" s="104" t="s">
        <v>729</v>
      </c>
      <c r="H23" s="102">
        <v>0</v>
      </c>
      <c r="I23" s="81"/>
      <c r="J23" s="102"/>
      <c r="K23" s="102">
        <v>0</v>
      </c>
      <c r="L23" s="102">
        <v>0</v>
      </c>
      <c r="M23" s="70"/>
      <c r="N23" s="71"/>
    </row>
    <row r="24" spans="3:14" ht="11.25">
      <c r="C24" s="47"/>
      <c r="D24" s="51"/>
      <c r="E24" s="52"/>
      <c r="F24" s="53"/>
      <c r="G24" s="53"/>
      <c r="H24" s="54"/>
      <c r="I24" s="76"/>
      <c r="J24" s="77" t="s">
        <v>51</v>
      </c>
      <c r="K24" s="77" t="s">
        <v>51</v>
      </c>
      <c r="L24" s="77" t="s">
        <v>51</v>
      </c>
      <c r="M24" s="76"/>
      <c r="N24" s="55"/>
    </row>
    <row r="25" spans="3:13" ht="12" thickBot="1">
      <c r="C25" s="47"/>
      <c r="D25" s="47"/>
      <c r="E25" s="47"/>
      <c r="F25" s="56"/>
      <c r="G25" s="56"/>
      <c r="H25" s="57"/>
      <c r="I25" s="57"/>
      <c r="J25" s="57"/>
      <c r="K25" s="57"/>
      <c r="L25" s="57"/>
      <c r="M25" s="57"/>
    </row>
    <row r="26" spans="3:13" ht="11.25">
      <c r="C26" s="47"/>
      <c r="D26" s="47"/>
      <c r="E26" s="132" t="s">
        <v>721</v>
      </c>
      <c r="F26" s="133"/>
      <c r="G26" s="133"/>
      <c r="H26" s="134"/>
      <c r="I26" s="78"/>
      <c r="J26" s="78"/>
      <c r="K26" s="78"/>
      <c r="L26" s="78"/>
      <c r="M26" s="78"/>
    </row>
    <row r="27" spans="5:13" ht="11.25">
      <c r="E27" s="135"/>
      <c r="F27" s="136"/>
      <c r="G27" s="136"/>
      <c r="H27" s="137"/>
      <c r="I27" s="78"/>
      <c r="J27" s="78"/>
      <c r="K27" s="78"/>
      <c r="L27" s="78"/>
      <c r="M27" s="78"/>
    </row>
    <row r="28" spans="5:13" ht="12" thickBot="1">
      <c r="E28" s="138"/>
      <c r="F28" s="139"/>
      <c r="G28" s="139"/>
      <c r="H28" s="140"/>
      <c r="I28" s="78"/>
      <c r="J28" s="78"/>
      <c r="K28" s="78"/>
      <c r="L28" s="78"/>
      <c r="M28" s="78"/>
    </row>
  </sheetData>
  <sheetProtection formatColumns="0" formatRows="0"/>
  <mergeCells count="6">
    <mergeCell ref="E26:H28"/>
    <mergeCell ref="E8:H8"/>
    <mergeCell ref="E12:E13"/>
    <mergeCell ref="F12:F13"/>
    <mergeCell ref="G12:G13"/>
    <mergeCell ref="E15:E18"/>
  </mergeCells>
  <dataValidations count="9">
    <dataValidation type="decimal" allowBlank="1" showInputMessage="1" showErrorMessage="1" sqref="M20:M22 I20:I22">
      <formula1>-999999999999</formula1>
      <formula2>999999999999</formula2>
    </dataValidation>
    <dataValidation type="whole" allowBlank="1" showInputMessage="1" showErrorMessage="1" sqref="M23 M12:M18 H15:H18 I12:I18 I23 J16:L18">
      <formula1>-99999999999</formula1>
      <formula2>999999999999</formula2>
    </dataValidation>
    <dataValidation type="whole" allowBlank="1" showInputMessage="1" showErrorMessage="1" sqref="M19 I19">
      <formula1>-9999999999</formula1>
      <formula2>999999999999</formula2>
    </dataValidation>
    <dataValidation type="list" allowBlank="1" showInputMessage="1" showErrorMessage="1" sqref="H14 J14:L15">
      <formula1>reg_metod</formula1>
    </dataValidation>
    <dataValidation type="whole" operator="greaterThan" allowBlank="1" showInputMessage="1" showErrorMessage="1" sqref="H19 J19:L19">
      <formula1>0</formula1>
    </dataValidation>
    <dataValidation type="decimal" operator="greaterThan" allowBlank="1" showInputMessage="1" showErrorMessage="1" sqref="H21:H22 J21:L22">
      <formula1>0</formula1>
    </dataValidation>
    <dataValidation type="decimal" operator="greaterThanOrEqual" allowBlank="1" showInputMessage="1" showErrorMessage="1" sqref="H23 J23:L23">
      <formula1>0</formula1>
    </dataValidation>
    <dataValidation type="list" allowBlank="1" showInputMessage="1" showErrorMessage="1" sqref="H12 J12:L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N10" location="Предложение!A1" tooltip="Добавить" display="Добавить"/>
    <hyperlink ref="J24" location="Предложение!A1" tooltip="Удалить" display="Удалить"/>
    <hyperlink ref="K24" location="Предложение!A1" tooltip="Удалить" display="Удалить"/>
    <hyperlink ref="L24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C7:AH27"/>
  <sheetViews>
    <sheetView zoomScalePageLayoutView="0" workbookViewId="0" topLeftCell="D7">
      <selection activeCell="D11" sqref="D11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2" width="44.75390625" style="33" customWidth="1"/>
    <col min="13" max="13" width="7.125" style="63" hidden="1" customWidth="1"/>
    <col min="14" max="14" width="20.875" style="33" bestFit="1" customWidth="1"/>
    <col min="15" max="15" width="2.75390625" style="33" customWidth="1"/>
    <col min="16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4" ht="11.25">
      <c r="D7" s="34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3:30" ht="36" customHeight="1">
      <c r="C8" s="41"/>
      <c r="D8" s="42"/>
      <c r="E8" s="141" t="s">
        <v>710</v>
      </c>
      <c r="F8" s="142"/>
      <c r="G8" s="142"/>
      <c r="H8" s="143"/>
      <c r="I8" s="65"/>
      <c r="J8" s="65"/>
      <c r="K8" s="65"/>
      <c r="L8" s="65"/>
      <c r="M8" s="65"/>
      <c r="N8" s="66"/>
      <c r="O8" s="43"/>
      <c r="P8" s="43"/>
      <c r="Q8" s="43"/>
      <c r="R8" s="43"/>
      <c r="S8" s="43"/>
      <c r="T8" s="43"/>
      <c r="U8" s="43"/>
      <c r="V8" s="43"/>
      <c r="W8" s="44"/>
      <c r="X8" s="44"/>
      <c r="Y8" s="44"/>
      <c r="Z8" s="44"/>
      <c r="AA8" s="44"/>
      <c r="AB8" s="44"/>
      <c r="AC8" s="44"/>
      <c r="AD8" s="44"/>
    </row>
    <row r="9" spans="4:34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38"/>
      <c r="N9" s="64"/>
      <c r="O9" s="39"/>
      <c r="P9" s="39"/>
      <c r="Q9" s="39"/>
      <c r="R9" s="39"/>
      <c r="S9" s="39"/>
      <c r="T9" s="39"/>
      <c r="U9" s="39"/>
      <c r="V9" s="3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3:30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763</v>
      </c>
      <c r="I10" s="65"/>
      <c r="J10" s="83" t="s">
        <v>277</v>
      </c>
      <c r="K10" s="83" t="s">
        <v>764</v>
      </c>
      <c r="L10" s="83" t="s">
        <v>765</v>
      </c>
      <c r="M10" s="67"/>
      <c r="N10" s="59" t="s">
        <v>722</v>
      </c>
      <c r="O10" s="39"/>
      <c r="P10" s="39"/>
      <c r="Q10" s="39"/>
      <c r="R10" s="39"/>
      <c r="S10" s="39"/>
      <c r="T10" s="39"/>
      <c r="U10" s="39"/>
      <c r="V10" s="39"/>
      <c r="W10" s="44"/>
      <c r="X10" s="44"/>
      <c r="Y10" s="44"/>
      <c r="Z10" s="44"/>
      <c r="AA10" s="44"/>
      <c r="AB10" s="44"/>
      <c r="AC10" s="44"/>
      <c r="AD10" s="44"/>
    </row>
    <row r="11" spans="3:30" ht="12" customHeight="1">
      <c r="C11" s="41"/>
      <c r="D11" s="42"/>
      <c r="E11" s="79">
        <v>1</v>
      </c>
      <c r="F11" s="80">
        <v>2</v>
      </c>
      <c r="G11" s="80">
        <v>3</v>
      </c>
      <c r="H11" s="80">
        <v>4</v>
      </c>
      <c r="I11" s="68"/>
      <c r="J11" s="84"/>
      <c r="K11" s="84">
        <v>5</v>
      </c>
      <c r="L11" s="84">
        <v>6</v>
      </c>
      <c r="M11" s="68"/>
      <c r="N11" s="69"/>
      <c r="O11" s="39"/>
      <c r="P11" s="39"/>
      <c r="Q11" s="39"/>
      <c r="R11" s="39"/>
      <c r="S11" s="39"/>
      <c r="T11" s="39"/>
      <c r="U11" s="39"/>
      <c r="V11" s="39"/>
      <c r="W11" s="44"/>
      <c r="X11" s="44"/>
      <c r="Y11" s="44"/>
      <c r="Z11" s="44"/>
      <c r="AA11" s="44"/>
      <c r="AB11" s="44"/>
      <c r="AC11" s="44"/>
      <c r="AD11" s="44"/>
    </row>
    <row r="12" spans="3:30" ht="49.5" customHeight="1">
      <c r="C12" s="41"/>
      <c r="D12" s="42"/>
      <c r="E12" s="144">
        <v>1</v>
      </c>
      <c r="F12" s="146" t="s">
        <v>732</v>
      </c>
      <c r="G12" s="148" t="s">
        <v>743</v>
      </c>
      <c r="H12" s="105" t="s">
        <v>735</v>
      </c>
      <c r="I12" s="81"/>
      <c r="J12" s="105" t="s">
        <v>739</v>
      </c>
      <c r="K12" s="105" t="s">
        <v>735</v>
      </c>
      <c r="L12" s="105" t="s">
        <v>739</v>
      </c>
      <c r="M12" s="70"/>
      <c r="N12" s="71"/>
      <c r="O12" s="39"/>
      <c r="P12" s="39"/>
      <c r="Q12" s="39"/>
      <c r="R12" s="39"/>
      <c r="S12" s="39"/>
      <c r="T12" s="39"/>
      <c r="U12" s="39"/>
      <c r="V12" s="39"/>
      <c r="W12" s="44"/>
      <c r="X12" s="44"/>
      <c r="Y12" s="44"/>
      <c r="Z12" s="44"/>
      <c r="AA12" s="44"/>
      <c r="AB12" s="44"/>
      <c r="AC12" s="44"/>
      <c r="AD12" s="44"/>
    </row>
    <row r="13" spans="3:30" ht="19.5" customHeight="1">
      <c r="C13" s="41"/>
      <c r="D13" s="42"/>
      <c r="E13" s="145"/>
      <c r="F13" s="147"/>
      <c r="G13" s="149"/>
      <c r="H13" s="105" t="s">
        <v>740</v>
      </c>
      <c r="I13" s="81"/>
      <c r="J13" s="106" t="str">
        <f>$H$13</f>
        <v>одноставочный</v>
      </c>
      <c r="K13" s="106" t="str">
        <f>$H$13</f>
        <v>одноставочный</v>
      </c>
      <c r="L13" s="106" t="str">
        <f>$H$13</f>
        <v>одноставочный</v>
      </c>
      <c r="M13" s="70"/>
      <c r="N13" s="71"/>
      <c r="O13" s="39"/>
      <c r="P13" s="39"/>
      <c r="Q13" s="39"/>
      <c r="R13" s="39"/>
      <c r="S13" s="39"/>
      <c r="T13" s="39"/>
      <c r="U13" s="39"/>
      <c r="V13" s="39"/>
      <c r="W13" s="44"/>
      <c r="X13" s="44"/>
      <c r="Y13" s="44"/>
      <c r="Z13" s="44"/>
      <c r="AA13" s="44"/>
      <c r="AB13" s="44"/>
      <c r="AC13" s="44"/>
      <c r="AD13" s="44"/>
    </row>
    <row r="14" spans="3:14" ht="36" customHeight="1">
      <c r="C14" s="47"/>
      <c r="D14" s="48"/>
      <c r="E14" s="32">
        <v>2</v>
      </c>
      <c r="F14" s="72" t="s">
        <v>703</v>
      </c>
      <c r="G14" s="103" t="s">
        <v>743</v>
      </c>
      <c r="H14" s="105" t="s">
        <v>707</v>
      </c>
      <c r="I14" s="81"/>
      <c r="J14" s="105"/>
      <c r="K14" s="105" t="s">
        <v>707</v>
      </c>
      <c r="L14" s="105" t="s">
        <v>707</v>
      </c>
      <c r="M14" s="70"/>
      <c r="N14" s="71"/>
    </row>
    <row r="15" spans="3:14" ht="36" customHeight="1" hidden="1">
      <c r="C15" s="47"/>
      <c r="D15" s="48"/>
      <c r="E15" s="144">
        <v>3</v>
      </c>
      <c r="F15" s="72" t="s">
        <v>746</v>
      </c>
      <c r="G15" s="103" t="s">
        <v>747</v>
      </c>
      <c r="H15" s="74"/>
      <c r="I15" s="81"/>
      <c r="J15" s="105"/>
      <c r="K15" s="105"/>
      <c r="L15" s="105"/>
      <c r="M15" s="70"/>
      <c r="N15" s="71"/>
    </row>
    <row r="16" spans="3:14" ht="36" customHeight="1">
      <c r="C16" s="47"/>
      <c r="D16" s="48"/>
      <c r="E16" s="150"/>
      <c r="F16" s="72" t="s">
        <v>772</v>
      </c>
      <c r="G16" s="103" t="s">
        <v>724</v>
      </c>
      <c r="H16" s="74">
        <v>58.77</v>
      </c>
      <c r="I16" s="81"/>
      <c r="J16" s="74"/>
      <c r="K16" s="74">
        <v>61.29</v>
      </c>
      <c r="L16" s="74">
        <v>63.98</v>
      </c>
      <c r="M16" s="70"/>
      <c r="N16" s="71"/>
    </row>
    <row r="17" spans="3:14" ht="36" customHeight="1" hidden="1">
      <c r="C17" s="47"/>
      <c r="D17" s="48"/>
      <c r="E17" s="145"/>
      <c r="F17" s="72"/>
      <c r="G17" s="103" t="s">
        <v>773</v>
      </c>
      <c r="H17" s="74"/>
      <c r="I17" s="81"/>
      <c r="J17" s="74"/>
      <c r="K17" s="74"/>
      <c r="L17" s="74"/>
      <c r="M17" s="70"/>
      <c r="N17" s="71"/>
    </row>
    <row r="18" spans="3:14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3">
        <v>1</v>
      </c>
      <c r="M18" s="70"/>
      <c r="N18" s="71"/>
    </row>
    <row r="19" spans="3:14" ht="36" customHeight="1">
      <c r="C19" s="47"/>
      <c r="D19" s="48"/>
      <c r="E19" s="32">
        <v>5</v>
      </c>
      <c r="F19" s="72" t="s">
        <v>704</v>
      </c>
      <c r="G19" s="103" t="s">
        <v>743</v>
      </c>
      <c r="H19" s="74" t="s">
        <v>768</v>
      </c>
      <c r="I19" s="82"/>
      <c r="J19" s="74"/>
      <c r="K19" s="74" t="s">
        <v>768</v>
      </c>
      <c r="L19" s="74" t="s">
        <v>768</v>
      </c>
      <c r="M19" s="75"/>
      <c r="N19" s="71"/>
    </row>
    <row r="20" spans="3:14" ht="22.5">
      <c r="C20" s="47"/>
      <c r="D20" s="48"/>
      <c r="E20" s="32">
        <v>6</v>
      </c>
      <c r="F20" s="72" t="s">
        <v>728</v>
      </c>
      <c r="G20" s="103" t="s">
        <v>729</v>
      </c>
      <c r="H20" s="74">
        <v>27600.29663848329</v>
      </c>
      <c r="I20" s="82"/>
      <c r="J20" s="74"/>
      <c r="K20" s="74">
        <v>28780.96880832597</v>
      </c>
      <c r="L20" s="74">
        <v>30041.60468421708</v>
      </c>
      <c r="M20" s="75"/>
      <c r="N20" s="71"/>
    </row>
    <row r="21" spans="3:14" ht="22.5">
      <c r="C21" s="47"/>
      <c r="D21" s="48"/>
      <c r="E21" s="32">
        <v>7</v>
      </c>
      <c r="F21" s="72" t="s">
        <v>744</v>
      </c>
      <c r="G21" s="103" t="s">
        <v>730</v>
      </c>
      <c r="H21" s="73">
        <v>479.52202</v>
      </c>
      <c r="I21" s="82"/>
      <c r="J21" s="73"/>
      <c r="K21" s="73">
        <f>H21</f>
        <v>479.52202</v>
      </c>
      <c r="L21" s="73">
        <f>K21</f>
        <v>479.52202</v>
      </c>
      <c r="M21" s="75"/>
      <c r="N21" s="71"/>
    </row>
    <row r="22" spans="3:14" ht="57" thickBot="1">
      <c r="C22" s="47"/>
      <c r="D22" s="48"/>
      <c r="E22" s="49">
        <v>8</v>
      </c>
      <c r="F22" s="50" t="s">
        <v>731</v>
      </c>
      <c r="G22" s="104" t="s">
        <v>729</v>
      </c>
      <c r="H22" s="102">
        <v>0</v>
      </c>
      <c r="I22" s="81"/>
      <c r="J22" s="102"/>
      <c r="K22" s="102">
        <v>0</v>
      </c>
      <c r="L22" s="102">
        <v>0</v>
      </c>
      <c r="M22" s="70"/>
      <c r="N22" s="71"/>
    </row>
    <row r="23" spans="3:14" ht="11.25">
      <c r="C23" s="47"/>
      <c r="D23" s="51"/>
      <c r="E23" s="52"/>
      <c r="F23" s="53"/>
      <c r="G23" s="53"/>
      <c r="H23" s="54"/>
      <c r="I23" s="76"/>
      <c r="J23" s="77" t="s">
        <v>51</v>
      </c>
      <c r="K23" s="77" t="s">
        <v>51</v>
      </c>
      <c r="L23" s="77" t="s">
        <v>51</v>
      </c>
      <c r="M23" s="76"/>
      <c r="N23" s="55"/>
    </row>
    <row r="24" spans="3:13" ht="12" thickBot="1">
      <c r="C24" s="47"/>
      <c r="D24" s="47"/>
      <c r="E24" s="47"/>
      <c r="F24" s="56"/>
      <c r="G24" s="56"/>
      <c r="H24" s="57"/>
      <c r="I24" s="57"/>
      <c r="J24" s="57"/>
      <c r="K24" s="57"/>
      <c r="L24" s="57"/>
      <c r="M24" s="57"/>
    </row>
    <row r="25" spans="3:13" ht="11.25">
      <c r="C25" s="47"/>
      <c r="D25" s="47"/>
      <c r="E25" s="132" t="s">
        <v>721</v>
      </c>
      <c r="F25" s="133"/>
      <c r="G25" s="133"/>
      <c r="H25" s="134"/>
      <c r="I25" s="78"/>
      <c r="J25" s="78"/>
      <c r="K25" s="78"/>
      <c r="L25" s="78"/>
      <c r="M25" s="78"/>
    </row>
    <row r="26" spans="5:13" ht="11.25">
      <c r="E26" s="135"/>
      <c r="F26" s="136"/>
      <c r="G26" s="136"/>
      <c r="H26" s="137"/>
      <c r="I26" s="78"/>
      <c r="J26" s="78"/>
      <c r="K26" s="78"/>
      <c r="L26" s="78"/>
      <c r="M26" s="78"/>
    </row>
    <row r="27" spans="5:13" ht="12" thickBot="1">
      <c r="E27" s="138"/>
      <c r="F27" s="139"/>
      <c r="G27" s="139"/>
      <c r="H27" s="140"/>
      <c r="I27" s="78"/>
      <c r="J27" s="78"/>
      <c r="K27" s="78"/>
      <c r="L27" s="78"/>
      <c r="M27" s="78"/>
    </row>
  </sheetData>
  <sheetProtection formatColumns="0" formatRows="0"/>
  <mergeCells count="6">
    <mergeCell ref="E8:H8"/>
    <mergeCell ref="E12:E13"/>
    <mergeCell ref="F12:F13"/>
    <mergeCell ref="G12:G13"/>
    <mergeCell ref="E15:E17"/>
    <mergeCell ref="E25:H27"/>
  </mergeCells>
  <dataValidations count="9">
    <dataValidation type="list" allowBlank="1" showInputMessage="1" showErrorMessage="1" sqref="H13">
      <formula1>tarif_st</formula1>
    </dataValidation>
    <dataValidation type="list" allowBlank="1" showInputMessage="1" showErrorMessage="1" sqref="H12 J12:L12">
      <formula1>tarif_kind</formula1>
    </dataValidation>
    <dataValidation type="decimal" operator="greaterThanOrEqual" allowBlank="1" showInputMessage="1" showErrorMessage="1" sqref="H22 J22:L22">
      <formula1>0</formula1>
    </dataValidation>
    <dataValidation type="decimal" operator="greaterThan" allowBlank="1" showInputMessage="1" showErrorMessage="1" sqref="H20:H21 J20:L21">
      <formula1>0</formula1>
    </dataValidation>
    <dataValidation type="whole" operator="greaterThan" allowBlank="1" showInputMessage="1" showErrorMessage="1" sqref="H18 J18:L18">
      <formula1>0</formula1>
    </dataValidation>
    <dataValidation type="list" allowBlank="1" showInputMessage="1" showErrorMessage="1" sqref="H14 J14:L15">
      <formula1>reg_metod</formula1>
    </dataValidation>
    <dataValidation type="whole" allowBlank="1" showInputMessage="1" showErrorMessage="1" sqref="M18 I18">
      <formula1>-9999999999</formula1>
      <formula2>999999999999</formula2>
    </dataValidation>
    <dataValidation type="whole" allowBlank="1" showInputMessage="1" showErrorMessage="1" sqref="M22 M12:M17 H15:H17 I12:I17 I22 J16:L17">
      <formula1>-99999999999</formula1>
      <formula2>999999999999</formula2>
    </dataValidation>
    <dataValidation type="decimal" allowBlank="1" showInputMessage="1" showErrorMessage="1" sqref="M19:M21 I19:I21">
      <formula1>-999999999999</formula1>
      <formula2>999999999999</formula2>
    </dataValidation>
  </dataValidations>
  <hyperlinks>
    <hyperlink ref="N10" location="Предложение!A1" tooltip="Добавить" display="Добавить"/>
    <hyperlink ref="J23" location="Предложение!A1" tooltip="Удалить" display="Удалить"/>
    <hyperlink ref="K23" location="Предложение!A1" tooltip="Удалить" display="Удалить"/>
    <hyperlink ref="L23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7:AH27"/>
  <sheetViews>
    <sheetView zoomScalePageLayoutView="0" workbookViewId="0" topLeftCell="D7">
      <selection activeCell="L22" sqref="L22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2" width="44.75390625" style="33" customWidth="1"/>
    <col min="13" max="13" width="7.125" style="63" hidden="1" customWidth="1"/>
    <col min="14" max="14" width="20.875" style="33" bestFit="1" customWidth="1"/>
    <col min="15" max="15" width="2.75390625" style="33" customWidth="1"/>
    <col min="16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4" ht="11.25">
      <c r="D7" s="34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3:30" ht="36" customHeight="1">
      <c r="C8" s="41"/>
      <c r="D8" s="42"/>
      <c r="E8" s="141" t="s">
        <v>710</v>
      </c>
      <c r="F8" s="142"/>
      <c r="G8" s="142"/>
      <c r="H8" s="143"/>
      <c r="I8" s="65"/>
      <c r="J8" s="65"/>
      <c r="K8" s="65"/>
      <c r="L8" s="65"/>
      <c r="M8" s="65"/>
      <c r="N8" s="66"/>
      <c r="O8" s="43"/>
      <c r="P8" s="43"/>
      <c r="Q8" s="43"/>
      <c r="R8" s="43"/>
      <c r="S8" s="43"/>
      <c r="T8" s="43"/>
      <c r="U8" s="43"/>
      <c r="V8" s="43"/>
      <c r="W8" s="44"/>
      <c r="X8" s="44"/>
      <c r="Y8" s="44"/>
      <c r="Z8" s="44"/>
      <c r="AA8" s="44"/>
      <c r="AB8" s="44"/>
      <c r="AC8" s="44"/>
      <c r="AD8" s="44"/>
    </row>
    <row r="9" spans="4:34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38"/>
      <c r="N9" s="64"/>
      <c r="O9" s="39"/>
      <c r="P9" s="39"/>
      <c r="Q9" s="39"/>
      <c r="R9" s="39"/>
      <c r="S9" s="39"/>
      <c r="T9" s="39"/>
      <c r="U9" s="39"/>
      <c r="V9" s="3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3:30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763</v>
      </c>
      <c r="I10" s="65"/>
      <c r="J10" s="83" t="s">
        <v>277</v>
      </c>
      <c r="K10" s="83" t="s">
        <v>764</v>
      </c>
      <c r="L10" s="83" t="s">
        <v>765</v>
      </c>
      <c r="M10" s="67"/>
      <c r="N10" s="59" t="s">
        <v>722</v>
      </c>
      <c r="O10" s="39"/>
      <c r="P10" s="39"/>
      <c r="Q10" s="39"/>
      <c r="R10" s="39"/>
      <c r="S10" s="39"/>
      <c r="T10" s="39"/>
      <c r="U10" s="39"/>
      <c r="V10" s="39"/>
      <c r="W10" s="44"/>
      <c r="X10" s="44"/>
      <c r="Y10" s="44"/>
      <c r="Z10" s="44"/>
      <c r="AA10" s="44"/>
      <c r="AB10" s="44"/>
      <c r="AC10" s="44"/>
      <c r="AD10" s="44"/>
    </row>
    <row r="11" spans="3:30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84"/>
      <c r="M11" s="68"/>
      <c r="N11" s="69"/>
      <c r="O11" s="39"/>
      <c r="P11" s="39"/>
      <c r="Q11" s="39"/>
      <c r="R11" s="39"/>
      <c r="S11" s="39"/>
      <c r="T11" s="39"/>
      <c r="U11" s="39"/>
      <c r="V11" s="39"/>
      <c r="W11" s="44"/>
      <c r="X11" s="44"/>
      <c r="Y11" s="44"/>
      <c r="Z11" s="44"/>
      <c r="AA11" s="44"/>
      <c r="AB11" s="44"/>
      <c r="AC11" s="44"/>
      <c r="AD11" s="44"/>
    </row>
    <row r="12" spans="3:30" ht="49.5" customHeight="1">
      <c r="C12" s="41"/>
      <c r="D12" s="42"/>
      <c r="E12" s="144">
        <v>1</v>
      </c>
      <c r="F12" s="146" t="s">
        <v>732</v>
      </c>
      <c r="G12" s="148" t="s">
        <v>743</v>
      </c>
      <c r="H12" s="105" t="s">
        <v>735</v>
      </c>
      <c r="I12" s="81"/>
      <c r="J12" s="105" t="s">
        <v>739</v>
      </c>
      <c r="K12" s="105" t="s">
        <v>735</v>
      </c>
      <c r="L12" s="105" t="s">
        <v>739</v>
      </c>
      <c r="M12" s="70"/>
      <c r="N12" s="71"/>
      <c r="O12" s="39"/>
      <c r="P12" s="39"/>
      <c r="Q12" s="39"/>
      <c r="R12" s="39"/>
      <c r="S12" s="39"/>
      <c r="T12" s="39"/>
      <c r="U12" s="39"/>
      <c r="V12" s="39"/>
      <c r="W12" s="44"/>
      <c r="X12" s="44"/>
      <c r="Y12" s="44"/>
      <c r="Z12" s="44"/>
      <c r="AA12" s="44"/>
      <c r="AB12" s="44"/>
      <c r="AC12" s="44"/>
      <c r="AD12" s="44"/>
    </row>
    <row r="13" spans="3:30" ht="19.5" customHeight="1">
      <c r="C13" s="41"/>
      <c r="D13" s="42"/>
      <c r="E13" s="145"/>
      <c r="F13" s="147"/>
      <c r="G13" s="149"/>
      <c r="H13" s="105" t="s">
        <v>740</v>
      </c>
      <c r="I13" s="81"/>
      <c r="J13" s="106" t="str">
        <f>$H$13</f>
        <v>одноставочный</v>
      </c>
      <c r="K13" s="106" t="str">
        <f>$H$13</f>
        <v>одноставочный</v>
      </c>
      <c r="L13" s="106" t="str">
        <f>$H$13</f>
        <v>одноставочный</v>
      </c>
      <c r="M13" s="70"/>
      <c r="N13" s="71"/>
      <c r="O13" s="39"/>
      <c r="P13" s="39"/>
      <c r="Q13" s="39"/>
      <c r="R13" s="39"/>
      <c r="S13" s="39"/>
      <c r="T13" s="39"/>
      <c r="U13" s="39"/>
      <c r="V13" s="39"/>
      <c r="W13" s="44"/>
      <c r="X13" s="44"/>
      <c r="Y13" s="44"/>
      <c r="Z13" s="44"/>
      <c r="AA13" s="44"/>
      <c r="AB13" s="44"/>
      <c r="AC13" s="44"/>
      <c r="AD13" s="44"/>
    </row>
    <row r="14" spans="3:14" ht="36" customHeight="1">
      <c r="C14" s="47"/>
      <c r="D14" s="48"/>
      <c r="E14" s="32">
        <v>2</v>
      </c>
      <c r="F14" s="72" t="s">
        <v>703</v>
      </c>
      <c r="G14" s="103" t="s">
        <v>743</v>
      </c>
      <c r="H14" s="105" t="s">
        <v>707</v>
      </c>
      <c r="I14" s="81"/>
      <c r="J14" s="105"/>
      <c r="K14" s="105" t="s">
        <v>707</v>
      </c>
      <c r="L14" s="105" t="s">
        <v>707</v>
      </c>
      <c r="M14" s="70"/>
      <c r="N14" s="71"/>
    </row>
    <row r="15" spans="3:14" ht="36" customHeight="1" hidden="1">
      <c r="C15" s="47"/>
      <c r="D15" s="48"/>
      <c r="E15" s="144">
        <v>3</v>
      </c>
      <c r="F15" s="72" t="s">
        <v>746</v>
      </c>
      <c r="G15" s="103" t="s">
        <v>747</v>
      </c>
      <c r="H15" s="74"/>
      <c r="I15" s="81"/>
      <c r="J15" s="105"/>
      <c r="K15" s="105"/>
      <c r="L15" s="105"/>
      <c r="M15" s="70"/>
      <c r="N15" s="71"/>
    </row>
    <row r="16" spans="3:14" ht="36" customHeight="1">
      <c r="C16" s="47"/>
      <c r="D16" s="48"/>
      <c r="E16" s="150"/>
      <c r="F16" s="72" t="s">
        <v>774</v>
      </c>
      <c r="G16" s="103" t="s">
        <v>724</v>
      </c>
      <c r="H16" s="74">
        <v>78.86</v>
      </c>
      <c r="I16" s="81"/>
      <c r="J16" s="74"/>
      <c r="K16" s="74">
        <v>79.24</v>
      </c>
      <c r="L16" s="74">
        <v>82.23</v>
      </c>
      <c r="M16" s="70"/>
      <c r="N16" s="71"/>
    </row>
    <row r="17" spans="3:14" ht="36" customHeight="1" hidden="1">
      <c r="C17" s="47"/>
      <c r="D17" s="48"/>
      <c r="E17" s="145"/>
      <c r="F17" s="72"/>
      <c r="G17" s="103" t="s">
        <v>773</v>
      </c>
      <c r="H17" s="74"/>
      <c r="I17" s="81"/>
      <c r="J17" s="74"/>
      <c r="K17" s="74"/>
      <c r="L17" s="74"/>
      <c r="M17" s="70"/>
      <c r="N17" s="71"/>
    </row>
    <row r="18" spans="3:14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3">
        <v>1</v>
      </c>
      <c r="M18" s="70"/>
      <c r="N18" s="71"/>
    </row>
    <row r="19" spans="3:14" ht="36" customHeight="1">
      <c r="C19" s="47"/>
      <c r="D19" s="48"/>
      <c r="E19" s="32">
        <v>5</v>
      </c>
      <c r="F19" s="72" t="s">
        <v>704</v>
      </c>
      <c r="G19" s="103" t="s">
        <v>743</v>
      </c>
      <c r="H19" s="74" t="s">
        <v>768</v>
      </c>
      <c r="I19" s="82"/>
      <c r="J19" s="74"/>
      <c r="K19" s="74" t="s">
        <v>768</v>
      </c>
      <c r="L19" s="74" t="s">
        <v>768</v>
      </c>
      <c r="M19" s="75"/>
      <c r="N19" s="71"/>
    </row>
    <row r="20" spans="3:14" ht="22.5">
      <c r="C20" s="47"/>
      <c r="D20" s="48"/>
      <c r="E20" s="32">
        <v>6</v>
      </c>
      <c r="F20" s="72" t="s">
        <v>728</v>
      </c>
      <c r="G20" s="103" t="s">
        <v>729</v>
      </c>
      <c r="H20" s="74">
        <v>26572.52561706539</v>
      </c>
      <c r="I20" s="82"/>
      <c r="J20" s="74"/>
      <c r="K20" s="74">
        <v>26700.86146528265</v>
      </c>
      <c r="L20" s="74">
        <v>27707.575930722043</v>
      </c>
      <c r="M20" s="75"/>
      <c r="N20" s="71"/>
    </row>
    <row r="21" spans="3:14" ht="22.5">
      <c r="C21" s="47"/>
      <c r="D21" s="48"/>
      <c r="E21" s="32">
        <v>7</v>
      </c>
      <c r="F21" s="72" t="s">
        <v>744</v>
      </c>
      <c r="G21" s="103" t="s">
        <v>730</v>
      </c>
      <c r="H21" s="73">
        <v>370.327</v>
      </c>
      <c r="I21" s="82"/>
      <c r="J21" s="73"/>
      <c r="K21" s="73">
        <f>H21</f>
        <v>370.327</v>
      </c>
      <c r="L21" s="73">
        <f>K21</f>
        <v>370.327</v>
      </c>
      <c r="M21" s="75"/>
      <c r="N21" s="71"/>
    </row>
    <row r="22" spans="3:14" ht="57" thickBot="1">
      <c r="C22" s="47"/>
      <c r="D22" s="48"/>
      <c r="E22" s="49">
        <v>8</v>
      </c>
      <c r="F22" s="50" t="s">
        <v>731</v>
      </c>
      <c r="G22" s="104" t="s">
        <v>729</v>
      </c>
      <c r="H22" s="102">
        <v>0</v>
      </c>
      <c r="I22" s="81"/>
      <c r="J22" s="102"/>
      <c r="K22" s="102">
        <v>0</v>
      </c>
      <c r="L22" s="102">
        <v>0</v>
      </c>
      <c r="M22" s="70"/>
      <c r="N22" s="71"/>
    </row>
    <row r="23" spans="3:14" ht="11.25">
      <c r="C23" s="47"/>
      <c r="D23" s="51"/>
      <c r="E23" s="52"/>
      <c r="F23" s="53"/>
      <c r="G23" s="53"/>
      <c r="H23" s="54"/>
      <c r="I23" s="76"/>
      <c r="J23" s="77" t="s">
        <v>51</v>
      </c>
      <c r="K23" s="77" t="s">
        <v>51</v>
      </c>
      <c r="L23" s="77" t="s">
        <v>51</v>
      </c>
      <c r="M23" s="76"/>
      <c r="N23" s="55"/>
    </row>
    <row r="24" spans="3:13" ht="12" thickBot="1">
      <c r="C24" s="47"/>
      <c r="D24" s="47"/>
      <c r="E24" s="47"/>
      <c r="F24" s="56"/>
      <c r="G24" s="56"/>
      <c r="H24" s="57"/>
      <c r="I24" s="57"/>
      <c r="J24" s="57"/>
      <c r="K24" s="57"/>
      <c r="L24" s="57"/>
      <c r="M24" s="57"/>
    </row>
    <row r="25" spans="3:13" ht="11.25">
      <c r="C25" s="47"/>
      <c r="D25" s="47"/>
      <c r="E25" s="132" t="s">
        <v>721</v>
      </c>
      <c r="F25" s="133"/>
      <c r="G25" s="133"/>
      <c r="H25" s="134"/>
      <c r="I25" s="78"/>
      <c r="J25" s="78"/>
      <c r="K25" s="78"/>
      <c r="L25" s="78"/>
      <c r="M25" s="78"/>
    </row>
    <row r="26" spans="5:13" ht="11.25">
      <c r="E26" s="135"/>
      <c r="F26" s="136"/>
      <c r="G26" s="136"/>
      <c r="H26" s="137"/>
      <c r="I26" s="78"/>
      <c r="J26" s="78"/>
      <c r="K26" s="78"/>
      <c r="L26" s="78"/>
      <c r="M26" s="78"/>
    </row>
    <row r="27" spans="5:13" ht="12" thickBot="1">
      <c r="E27" s="138"/>
      <c r="F27" s="139"/>
      <c r="G27" s="139"/>
      <c r="H27" s="140"/>
      <c r="I27" s="78"/>
      <c r="J27" s="78"/>
      <c r="K27" s="78"/>
      <c r="L27" s="78"/>
      <c r="M27" s="78"/>
    </row>
  </sheetData>
  <sheetProtection formatColumns="0" formatRows="0"/>
  <mergeCells count="6">
    <mergeCell ref="E8:H8"/>
    <mergeCell ref="E12:E13"/>
    <mergeCell ref="F12:F13"/>
    <mergeCell ref="G12:G13"/>
    <mergeCell ref="E15:E17"/>
    <mergeCell ref="E25:H27"/>
  </mergeCells>
  <dataValidations count="9">
    <dataValidation type="decimal" allowBlank="1" showInputMessage="1" showErrorMessage="1" sqref="M19:M21 I19:I21">
      <formula1>-999999999999</formula1>
      <formula2>999999999999</formula2>
    </dataValidation>
    <dataValidation type="whole" allowBlank="1" showInputMessage="1" showErrorMessage="1" sqref="M22 M12:M17 H15:H17 I12:I17 I22 J16:L17">
      <formula1>-99999999999</formula1>
      <formula2>999999999999</formula2>
    </dataValidation>
    <dataValidation type="whole" allowBlank="1" showInputMessage="1" showErrorMessage="1" sqref="M18 I18">
      <formula1>-9999999999</formula1>
      <formula2>999999999999</formula2>
    </dataValidation>
    <dataValidation type="list" allowBlank="1" showInputMessage="1" showErrorMessage="1" sqref="H14 J14:L15">
      <formula1>reg_metod</formula1>
    </dataValidation>
    <dataValidation type="whole" operator="greaterThan" allowBlank="1" showInputMessage="1" showErrorMessage="1" sqref="H18 J18:L18">
      <formula1>0</formula1>
    </dataValidation>
    <dataValidation type="decimal" operator="greaterThan" allowBlank="1" showInputMessage="1" showErrorMessage="1" sqref="H20:H21 J20:L21">
      <formula1>0</formula1>
    </dataValidation>
    <dataValidation type="decimal" operator="greaterThanOrEqual" allowBlank="1" showInputMessage="1" showErrorMessage="1" sqref="H22 J22:L22">
      <formula1>0</formula1>
    </dataValidation>
    <dataValidation type="list" allowBlank="1" showInputMessage="1" showErrorMessage="1" sqref="H12 J12:L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N10" location="Предложение!A1" tooltip="Добавить" display="Добавить"/>
    <hyperlink ref="J23" location="Предложение!A1" tooltip="Удалить" display="Удалить"/>
    <hyperlink ref="K23" location="Предложение!A1" tooltip="Удалить" display="Удалить"/>
    <hyperlink ref="L23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3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7.25390625" style="159" customWidth="1"/>
    <col min="2" max="2" width="53.875" style="159" customWidth="1"/>
    <col min="3" max="3" width="10.875" style="159" customWidth="1"/>
    <col min="4" max="5" width="31.125" style="159" customWidth="1"/>
    <col min="6" max="6" width="31.875" style="159" customWidth="1"/>
    <col min="7" max="16384" width="9.125" style="159" customWidth="1"/>
  </cols>
  <sheetData>
    <row r="2" spans="1:4" ht="30" customHeight="1">
      <c r="A2" s="141" t="s">
        <v>783</v>
      </c>
      <c r="B2" s="142"/>
      <c r="C2" s="142"/>
      <c r="D2" s="143"/>
    </row>
    <row r="3" ht="13.5" thickBot="1"/>
    <row r="4" spans="1:7" s="33" customFormat="1" ht="30" customHeight="1" thickBot="1">
      <c r="A4" s="45" t="s">
        <v>268</v>
      </c>
      <c r="B4" s="46" t="s">
        <v>281</v>
      </c>
      <c r="C4" s="46" t="s">
        <v>723</v>
      </c>
      <c r="D4" s="83" t="s">
        <v>763</v>
      </c>
      <c r="E4" s="83" t="s">
        <v>764</v>
      </c>
      <c r="F4" s="83" t="s">
        <v>765</v>
      </c>
      <c r="G4" s="44"/>
    </row>
    <row r="5" spans="1:21" s="33" customFormat="1" ht="12" customHeight="1">
      <c r="A5" s="79">
        <v>1</v>
      </c>
      <c r="B5" s="80">
        <v>2</v>
      </c>
      <c r="C5" s="80">
        <v>3</v>
      </c>
      <c r="D5" s="80"/>
      <c r="E5" s="68"/>
      <c r="F5" s="84"/>
      <c r="G5" s="39"/>
      <c r="H5" s="39"/>
      <c r="I5" s="39"/>
      <c r="J5" s="39"/>
      <c r="K5" s="39"/>
      <c r="L5" s="39"/>
      <c r="M5" s="39"/>
      <c r="N5" s="44"/>
      <c r="O5" s="44"/>
      <c r="P5" s="44"/>
      <c r="Q5" s="44"/>
      <c r="R5" s="44"/>
      <c r="S5" s="44"/>
      <c r="T5" s="44"/>
      <c r="U5" s="44"/>
    </row>
    <row r="6" spans="1:6" ht="31.5" customHeight="1">
      <c r="A6" s="164">
        <v>1</v>
      </c>
      <c r="B6" s="160" t="s">
        <v>703</v>
      </c>
      <c r="C6" s="103" t="s">
        <v>743</v>
      </c>
      <c r="D6" s="105" t="s">
        <v>707</v>
      </c>
      <c r="E6" s="105" t="s">
        <v>707</v>
      </c>
      <c r="F6" s="105" t="s">
        <v>707</v>
      </c>
    </row>
    <row r="7" spans="1:6" ht="21.75" customHeight="1">
      <c r="A7" s="164">
        <v>2</v>
      </c>
      <c r="B7" s="160" t="s">
        <v>775</v>
      </c>
      <c r="C7" s="166" t="str">
        <f>'[3]ВС'!$C$43</f>
        <v>руб./куб.м</v>
      </c>
      <c r="D7" s="74">
        <f>'[3]ВС'!$I$43</f>
        <v>25.54</v>
      </c>
      <c r="E7" s="74">
        <f>'[3]ВС'!$N$43</f>
        <v>26.62</v>
      </c>
      <c r="F7" s="74">
        <f>'[3]ВС'!$O$43</f>
        <v>28.42</v>
      </c>
    </row>
    <row r="8" spans="1:6" ht="12.75">
      <c r="A8" s="164">
        <v>3</v>
      </c>
      <c r="B8" s="160" t="s">
        <v>776</v>
      </c>
      <c r="C8" s="103" t="s">
        <v>726</v>
      </c>
      <c r="D8" s="73">
        <v>1</v>
      </c>
      <c r="E8" s="73">
        <v>1</v>
      </c>
      <c r="F8" s="73">
        <v>1</v>
      </c>
    </row>
    <row r="9" spans="1:6" ht="41.25" customHeight="1">
      <c r="A9" s="164">
        <v>4</v>
      </c>
      <c r="B9" s="161" t="s">
        <v>777</v>
      </c>
      <c r="C9" s="103" t="s">
        <v>743</v>
      </c>
      <c r="D9" s="73" t="s">
        <v>768</v>
      </c>
      <c r="E9" s="73" t="s">
        <v>768</v>
      </c>
      <c r="F9" s="73" t="s">
        <v>768</v>
      </c>
    </row>
    <row r="10" spans="1:6" ht="31.5" customHeight="1">
      <c r="A10" s="164">
        <v>5</v>
      </c>
      <c r="B10" s="161" t="s">
        <v>778</v>
      </c>
      <c r="C10" s="103" t="s">
        <v>729</v>
      </c>
      <c r="D10" s="74">
        <f>'[3]ВС'!$I$32+'[3]ВС'!$I$39</f>
        <v>42029.74645441673</v>
      </c>
      <c r="E10" s="74">
        <f>'[3]ВС'!$N$32+'[3]ВС'!$N$39</f>
        <v>43799.37439218092</v>
      </c>
      <c r="F10" s="74">
        <f>'[3]ВС'!$O$32+'[3]ВС'!$O$39</f>
        <v>46768.09726479368</v>
      </c>
    </row>
    <row r="11" spans="1:6" ht="12.75">
      <c r="A11" s="164">
        <v>6</v>
      </c>
      <c r="B11" s="161" t="s">
        <v>779</v>
      </c>
      <c r="C11" s="103" t="s">
        <v>784</v>
      </c>
      <c r="D11" s="74">
        <f>'[3]ВС'!$I$8</f>
        <v>1645.6380980000001</v>
      </c>
      <c r="E11" s="74">
        <f>D11</f>
        <v>1645.6380980000001</v>
      </c>
      <c r="F11" s="74">
        <f>E11</f>
        <v>1645.6380980000001</v>
      </c>
    </row>
    <row r="12" spans="1:6" ht="84.75" customHeight="1">
      <c r="A12" s="164">
        <v>7</v>
      </c>
      <c r="B12" s="161" t="s">
        <v>780</v>
      </c>
      <c r="C12" s="103" t="s">
        <v>729</v>
      </c>
      <c r="D12" s="74">
        <v>0</v>
      </c>
      <c r="E12" s="74">
        <v>0</v>
      </c>
      <c r="F12" s="74">
        <v>0</v>
      </c>
    </row>
    <row r="13" spans="1:6" ht="94.5" customHeight="1">
      <c r="A13" s="164">
        <v>8</v>
      </c>
      <c r="B13" s="161" t="s">
        <v>781</v>
      </c>
      <c r="C13" s="103" t="s">
        <v>729</v>
      </c>
      <c r="D13" s="74">
        <v>0</v>
      </c>
      <c r="E13" s="74">
        <v>0</v>
      </c>
      <c r="F13" s="74">
        <v>0</v>
      </c>
    </row>
  </sheetData>
  <sheetProtection/>
  <mergeCells count="1">
    <mergeCell ref="A2:D2"/>
  </mergeCells>
  <dataValidations count="3">
    <dataValidation type="list" allowBlank="1" showInputMessage="1" showErrorMessage="1" sqref="D6:F6">
      <formula1>reg_metod</formula1>
    </dataValidation>
    <dataValidation type="decimal" operator="greaterThan" allowBlank="1" showInputMessage="1" showErrorMessage="1" sqref="D10:F11">
      <formula1>0</formula1>
    </dataValidation>
    <dataValidation type="decimal" operator="greaterThanOrEqual" allowBlank="1" showInputMessage="1" showErrorMessage="1" sqref="D12:F1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9.125" style="159" customWidth="1"/>
    <col min="2" max="2" width="52.375" style="159" customWidth="1"/>
    <col min="3" max="3" width="15.75390625" style="159" customWidth="1"/>
    <col min="4" max="6" width="33.75390625" style="159" customWidth="1"/>
    <col min="7" max="16384" width="9.125" style="159" customWidth="1"/>
  </cols>
  <sheetData>
    <row r="2" spans="1:4" ht="38.25" customHeight="1">
      <c r="A2" s="141" t="s">
        <v>785</v>
      </c>
      <c r="B2" s="142"/>
      <c r="C2" s="142"/>
      <c r="D2" s="143"/>
    </row>
    <row r="3" spans="2:3" ht="13.5" thickBot="1">
      <c r="B3" s="162"/>
      <c r="C3" s="163"/>
    </row>
    <row r="4" spans="1:6" s="33" customFormat="1" ht="30" customHeight="1" thickBot="1">
      <c r="A4" s="45" t="s">
        <v>268</v>
      </c>
      <c r="B4" s="46" t="s">
        <v>281</v>
      </c>
      <c r="C4" s="46" t="s">
        <v>723</v>
      </c>
      <c r="D4" s="83" t="s">
        <v>763</v>
      </c>
      <c r="E4" s="83" t="s">
        <v>764</v>
      </c>
      <c r="F4" s="83" t="s">
        <v>765</v>
      </c>
    </row>
    <row r="5" spans="1:20" s="33" customFormat="1" ht="12" customHeight="1">
      <c r="A5" s="79">
        <v>1</v>
      </c>
      <c r="B5" s="80">
        <v>2</v>
      </c>
      <c r="C5" s="80">
        <v>3</v>
      </c>
      <c r="D5" s="80"/>
      <c r="E5" s="68"/>
      <c r="F5" s="68"/>
      <c r="G5" s="39"/>
      <c r="H5" s="39"/>
      <c r="I5" s="39"/>
      <c r="J5" s="39"/>
      <c r="K5" s="39"/>
      <c r="L5" s="39"/>
      <c r="M5" s="44"/>
      <c r="N5" s="44"/>
      <c r="O5" s="44"/>
      <c r="P5" s="44"/>
      <c r="Q5" s="44"/>
      <c r="R5" s="44"/>
      <c r="S5" s="44"/>
      <c r="T5" s="44"/>
    </row>
    <row r="6" spans="1:6" ht="31.5" customHeight="1">
      <c r="A6" s="164">
        <v>1</v>
      </c>
      <c r="B6" s="165" t="s">
        <v>703</v>
      </c>
      <c r="C6" s="103" t="s">
        <v>743</v>
      </c>
      <c r="D6" s="105" t="s">
        <v>707</v>
      </c>
      <c r="E6" s="105" t="s">
        <v>707</v>
      </c>
      <c r="F6" s="105" t="s">
        <v>707</v>
      </c>
    </row>
    <row r="7" spans="1:6" ht="12.75">
      <c r="A7" s="164">
        <v>2</v>
      </c>
      <c r="B7" s="165" t="s">
        <v>775</v>
      </c>
      <c r="C7" s="166" t="str">
        <f>'[3]ВС'!$C$43</f>
        <v>руб./куб.м</v>
      </c>
      <c r="D7" s="74">
        <f>'[4]ВО'!$K$35</f>
        <v>30.33</v>
      </c>
      <c r="E7" s="74">
        <f>'[4]ВО'!$Q$35</f>
        <v>31.29</v>
      </c>
      <c r="F7" s="74">
        <f>'[4]ВО'!$R$35</f>
        <v>32.45</v>
      </c>
    </row>
    <row r="8" spans="1:6" ht="12.75">
      <c r="A8" s="164">
        <v>3</v>
      </c>
      <c r="B8" s="165" t="s">
        <v>776</v>
      </c>
      <c r="C8" s="103" t="s">
        <v>726</v>
      </c>
      <c r="D8" s="73">
        <v>1</v>
      </c>
      <c r="E8" s="73">
        <v>1</v>
      </c>
      <c r="F8" s="73">
        <v>1</v>
      </c>
    </row>
    <row r="9" spans="1:6" ht="36" customHeight="1">
      <c r="A9" s="164">
        <v>4</v>
      </c>
      <c r="B9" s="165" t="s">
        <v>777</v>
      </c>
      <c r="C9" s="103" t="s">
        <v>743</v>
      </c>
      <c r="D9" s="73" t="s">
        <v>768</v>
      </c>
      <c r="E9" s="73" t="s">
        <v>768</v>
      </c>
      <c r="F9" s="73" t="s">
        <v>768</v>
      </c>
    </row>
    <row r="10" spans="1:6" ht="25.5" customHeight="1">
      <c r="A10" s="164">
        <v>5</v>
      </c>
      <c r="B10" s="165" t="s">
        <v>778</v>
      </c>
      <c r="C10" s="103" t="s">
        <v>729</v>
      </c>
      <c r="D10" s="74">
        <f>'[4]ВО'!$K$24+'[4]ВО'!$K$31</f>
        <v>23719.64661171858</v>
      </c>
      <c r="E10" s="74">
        <f>'[4]ВО'!$Q$24+'[4]ВО'!$Q$31</f>
        <v>24475.319584759258</v>
      </c>
      <c r="F10" s="74">
        <f>'[4]ВО'!$R$24+'[4]ВО'!$R$31</f>
        <v>25382.63230193996</v>
      </c>
    </row>
    <row r="11" spans="1:6" ht="12.75">
      <c r="A11" s="164">
        <v>6</v>
      </c>
      <c r="B11" s="165" t="s">
        <v>782</v>
      </c>
      <c r="C11" s="103" t="s">
        <v>784</v>
      </c>
      <c r="D11" s="74">
        <f>'[4]ВО'!$K$5</f>
        <v>782.1695699999999</v>
      </c>
      <c r="E11" s="74">
        <f>'[4]ВО'!$Q$5</f>
        <v>782.1695699999999</v>
      </c>
      <c r="F11" s="74">
        <f>'[4]ВО'!$R$5</f>
        <v>782.1695699999999</v>
      </c>
    </row>
    <row r="12" spans="1:6" ht="90">
      <c r="A12" s="164">
        <v>7</v>
      </c>
      <c r="B12" s="165" t="s">
        <v>780</v>
      </c>
      <c r="C12" s="103" t="s">
        <v>729</v>
      </c>
      <c r="D12" s="74">
        <v>0</v>
      </c>
      <c r="E12" s="74">
        <v>0</v>
      </c>
      <c r="F12" s="74">
        <v>0</v>
      </c>
    </row>
    <row r="13" spans="1:6" ht="101.25">
      <c r="A13" s="164">
        <v>8</v>
      </c>
      <c r="B13" s="165" t="s">
        <v>781</v>
      </c>
      <c r="C13" s="103" t="s">
        <v>729</v>
      </c>
      <c r="D13" s="74">
        <v>0</v>
      </c>
      <c r="E13" s="74">
        <v>0</v>
      </c>
      <c r="F13" s="74">
        <v>0</v>
      </c>
    </row>
  </sheetData>
  <sheetProtection/>
  <mergeCells count="1">
    <mergeCell ref="A2:D2"/>
  </mergeCells>
  <dataValidations count="3">
    <dataValidation type="list" allowBlank="1" showInputMessage="1" showErrorMessage="1" sqref="D6:F6">
      <formula1>reg_metod</formula1>
    </dataValidation>
    <dataValidation type="decimal" operator="greaterThanOrEqual" allowBlank="1" showInputMessage="1" showErrorMessage="1" sqref="D12:F13">
      <formula1>0</formula1>
    </dataValidation>
    <dataValidation type="decimal" operator="greaterThan" allowBlank="1" showInputMessage="1" showErrorMessage="1" sqref="D10:F11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41" t="s">
        <v>749</v>
      </c>
      <c r="C2" s="142"/>
      <c r="D2" s="142"/>
      <c r="E2" s="143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4" t="s">
        <v>751</v>
      </c>
      <c r="C4" s="154"/>
      <c r="D4" s="155" t="s">
        <v>769</v>
      </c>
      <c r="E4" s="156"/>
      <c r="F4" s="111"/>
    </row>
    <row r="5" spans="1:6" ht="99.75" customHeight="1">
      <c r="A5" s="112"/>
      <c r="B5" s="154" t="s">
        <v>752</v>
      </c>
      <c r="C5" s="154"/>
      <c r="D5" s="157" t="s">
        <v>770</v>
      </c>
      <c r="E5" s="158"/>
      <c r="F5" s="111"/>
    </row>
    <row r="6" spans="1:6" ht="228" customHeight="1">
      <c r="A6" s="112"/>
      <c r="B6" s="154" t="s">
        <v>753</v>
      </c>
      <c r="C6" s="154"/>
      <c r="D6" s="157" t="s">
        <v>771</v>
      </c>
      <c r="E6" s="158"/>
      <c r="F6" s="111"/>
    </row>
    <row r="7" spans="1:6" ht="49.5" customHeight="1" hidden="1">
      <c r="A7" s="112"/>
      <c r="B7" s="117"/>
      <c r="C7" s="117"/>
      <c r="D7" s="117"/>
      <c r="E7" s="117"/>
      <c r="F7" s="111"/>
    </row>
    <row r="8" spans="1:6" ht="49.5" customHeight="1" hidden="1">
      <c r="A8" s="112"/>
      <c r="B8" s="117"/>
      <c r="C8" s="117"/>
      <c r="D8" s="117"/>
      <c r="E8" s="117"/>
      <c r="F8" s="111"/>
    </row>
    <row r="9" spans="1:6" ht="49.5" customHeight="1" hidden="1">
      <c r="A9" s="112"/>
      <c r="B9" s="117"/>
      <c r="C9" s="117"/>
      <c r="D9" s="117"/>
      <c r="E9" s="117"/>
      <c r="F9" s="111"/>
    </row>
    <row r="10" spans="1:6" ht="49.5" customHeight="1" hidden="1">
      <c r="A10" s="112"/>
      <c r="B10" s="117"/>
      <c r="C10" s="117"/>
      <c r="D10" s="117"/>
      <c r="E10" s="117"/>
      <c r="F10" s="111"/>
    </row>
    <row r="11" spans="1:6" ht="49.5" customHeight="1" hidden="1">
      <c r="A11" s="112"/>
      <c r="B11" s="117"/>
      <c r="C11" s="117"/>
      <c r="D11" s="117"/>
      <c r="E11" s="117"/>
      <c r="F11" s="111"/>
    </row>
    <row r="12" spans="1:6" ht="49.5" customHeight="1" hidden="1">
      <c r="A12" s="112"/>
      <c r="B12" s="151" t="s">
        <v>750</v>
      </c>
      <c r="C12" s="152"/>
      <c r="D12" s="152"/>
      <c r="E12" s="153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742</v>
      </c>
    </row>
    <row r="48" spans="1:2" ht="11.25">
      <c r="A48" s="1" t="s">
        <v>44</v>
      </c>
      <c r="B48" s="2" t="s">
        <v>740</v>
      </c>
    </row>
    <row r="49" spans="1:2" ht="11.25">
      <c r="A49" s="1" t="s">
        <v>588</v>
      </c>
      <c r="B49" s="2" t="s">
        <v>741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2013-09-23T10:40:43Z</cp:lastPrinted>
  <dcterms:created xsi:type="dcterms:W3CDTF">2007-06-09T08:43:05Z</dcterms:created>
  <dcterms:modified xsi:type="dcterms:W3CDTF">2014-04-29T10:17:02Z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